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mir\Google Drive\Natjecanja 2016 2019\Natjecanje iz logike i filozofije\2019\Županijsko natjecanje\"/>
    </mc:Choice>
  </mc:AlternateContent>
  <bookViews>
    <workbookView xWindow="0" yWindow="0" windowWidth="28800" windowHeight="12435"/>
  </bookViews>
  <sheets>
    <sheet name="B" sheetId="3" r:id="rId1"/>
    <sheet name="A" sheetId="1" r:id="rId2"/>
  </sheets>
  <definedNames>
    <definedName name="_xlnm._FilterDatabase" localSheetId="1" hidden="1">A!$B$4:$N$39</definedName>
    <definedName name="_xlnm._FilterDatabase" localSheetId="0" hidden="1">B!$B$4:$N$39</definedName>
    <definedName name="_xlnm.Print_Area" localSheetId="1">A!$B$1:$N$26</definedName>
    <definedName name="_xlnm.Print_Area" localSheetId="0">B!$B$1:$N$26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3" l="1"/>
  <c r="M24" i="3" s="1"/>
  <c r="L30" i="3"/>
  <c r="M30" i="3" s="1"/>
  <c r="L12" i="3"/>
  <c r="M12" i="3" s="1"/>
  <c r="L28" i="3"/>
  <c r="M28" i="3" s="1"/>
  <c r="L31" i="3"/>
  <c r="M31" i="3" s="1"/>
  <c r="L22" i="3"/>
  <c r="M22" i="3" s="1"/>
  <c r="L13" i="3"/>
  <c r="M13" i="3" s="1"/>
  <c r="L6" i="3"/>
  <c r="M6" i="3" s="1"/>
  <c r="L27" i="3"/>
  <c r="M27" i="3" s="1"/>
  <c r="L23" i="3"/>
  <c r="M23" i="3" s="1"/>
  <c r="L26" i="3"/>
  <c r="M26" i="3" s="1"/>
  <c r="L15" i="3"/>
  <c r="M15" i="3" s="1"/>
  <c r="L17" i="3"/>
  <c r="M17" i="3" s="1"/>
  <c r="L29" i="3"/>
  <c r="M29" i="3" s="1"/>
  <c r="L10" i="3"/>
  <c r="M10" i="3" s="1"/>
  <c r="L19" i="3"/>
  <c r="M19" i="3" s="1"/>
  <c r="L5" i="3"/>
  <c r="M5" i="3" s="1"/>
  <c r="L25" i="3"/>
  <c r="M25" i="3" s="1"/>
  <c r="L8" i="3"/>
  <c r="M8" i="3" s="1"/>
  <c r="L18" i="3"/>
  <c r="M18" i="3" s="1"/>
  <c r="L7" i="3"/>
  <c r="M7" i="3" s="1"/>
  <c r="L9" i="3"/>
  <c r="M9" i="3" s="1"/>
  <c r="L21" i="3"/>
  <c r="M21" i="3" s="1"/>
  <c r="L4" i="3"/>
  <c r="M4" i="3" s="1"/>
  <c r="L14" i="3"/>
  <c r="M14" i="3" s="1"/>
  <c r="L20" i="3"/>
  <c r="M20" i="3" s="1"/>
  <c r="L16" i="3"/>
  <c r="M16" i="3" s="1"/>
  <c r="L11" i="3"/>
  <c r="M11" i="3" s="1"/>
  <c r="L34" i="1"/>
  <c r="M34" i="1" s="1"/>
  <c r="L46" i="1"/>
  <c r="M46" i="1" s="1"/>
  <c r="L33" i="1"/>
  <c r="M33" i="1" s="1"/>
  <c r="L7" i="1"/>
  <c r="M7" i="1" s="1"/>
  <c r="L4" i="1"/>
  <c r="M4" i="1" s="1"/>
  <c r="L24" i="1"/>
  <c r="M24" i="1" s="1"/>
  <c r="L51" i="1"/>
  <c r="M51" i="1" s="1"/>
  <c r="L50" i="1"/>
  <c r="M50" i="1" s="1"/>
  <c r="L22" i="1"/>
  <c r="M22" i="1" s="1"/>
  <c r="L32" i="1"/>
  <c r="M32" i="1" s="1"/>
  <c r="L29" i="1"/>
  <c r="M29" i="1" s="1"/>
  <c r="L26" i="1"/>
  <c r="M26" i="1" s="1"/>
  <c r="L35" i="1" l="1"/>
  <c r="M35" i="1" s="1"/>
  <c r="L5" i="1"/>
  <c r="M5" i="1" s="1"/>
  <c r="L16" i="1"/>
  <c r="M16" i="1" s="1"/>
  <c r="L45" i="1"/>
  <c r="M45" i="1" s="1"/>
  <c r="L42" i="1"/>
  <c r="M42" i="1" s="1"/>
  <c r="L14" i="1"/>
  <c r="M14" i="1" s="1"/>
  <c r="L40" i="1"/>
  <c r="M40" i="1" s="1"/>
  <c r="L20" i="1"/>
  <c r="M20" i="1" s="1"/>
  <c r="L15" i="1"/>
  <c r="M15" i="1" s="1"/>
  <c r="L44" i="1"/>
  <c r="M44" i="1" s="1"/>
  <c r="L47" i="1"/>
  <c r="M47" i="1" s="1"/>
  <c r="L30" i="1"/>
  <c r="M30" i="1" s="1"/>
  <c r="L27" i="1"/>
  <c r="M27" i="1" s="1"/>
  <c r="L19" i="1"/>
  <c r="M19" i="1" s="1"/>
  <c r="L21" i="1"/>
  <c r="M21" i="1" s="1"/>
  <c r="L37" i="1"/>
  <c r="M37" i="1" s="1"/>
  <c r="L49" i="1"/>
  <c r="M49" i="1" s="1"/>
  <c r="L48" i="1"/>
  <c r="M48" i="1" s="1"/>
  <c r="L8" i="1"/>
  <c r="M8" i="1" s="1"/>
  <c r="L36" i="1"/>
  <c r="M36" i="1" s="1"/>
  <c r="L18" i="1"/>
  <c r="M18" i="1" s="1"/>
  <c r="L31" i="1"/>
  <c r="M31" i="1" s="1"/>
  <c r="L11" i="1"/>
  <c r="M11" i="1" s="1"/>
  <c r="L12" i="1"/>
  <c r="M12" i="1" s="1"/>
  <c r="L10" i="1"/>
  <c r="M10" i="1" s="1"/>
  <c r="L28" i="1"/>
  <c r="M28" i="1" s="1"/>
  <c r="L39" i="1"/>
  <c r="M39" i="1" s="1"/>
  <c r="L38" i="1"/>
  <c r="M38" i="1" s="1"/>
  <c r="L13" i="1"/>
  <c r="M13" i="1" s="1"/>
  <c r="L9" i="1"/>
  <c r="M9" i="1" s="1"/>
  <c r="L41" i="1"/>
  <c r="M41" i="1" s="1"/>
  <c r="L6" i="1"/>
  <c r="M6" i="1" s="1"/>
  <c r="L23" i="1"/>
  <c r="M23" i="1" s="1"/>
  <c r="L43" i="1"/>
  <c r="M43" i="1" s="1"/>
  <c r="L17" i="1"/>
  <c r="M17" i="1" s="1"/>
  <c r="L25" i="1"/>
  <c r="M25" i="1" s="1"/>
</calcChain>
</file>

<file path=xl/sharedStrings.xml><?xml version="1.0" encoding="utf-8"?>
<sst xmlns="http://schemas.openxmlformats.org/spreadsheetml/2006/main" count="333" uniqueCount="170">
  <si>
    <t>Grad Zagreb</t>
  </si>
  <si>
    <t>IME</t>
  </si>
  <si>
    <t xml:space="preserve"> PREZIME </t>
  </si>
  <si>
    <t>Poziv na broj</t>
  </si>
  <si>
    <t>Z1</t>
  </si>
  <si>
    <t>Z2</t>
  </si>
  <si>
    <t>Z3</t>
  </si>
  <si>
    <t>Z4</t>
  </si>
  <si>
    <t>Z5</t>
  </si>
  <si>
    <t>Z6</t>
  </si>
  <si>
    <t>%</t>
  </si>
  <si>
    <t>bod  max. 216</t>
  </si>
  <si>
    <t>mjesto</t>
  </si>
  <si>
    <t>Županijsko natjecanje iz logike -A</t>
  </si>
  <si>
    <t>Luka</t>
  </si>
  <si>
    <t>Baniček</t>
  </si>
  <si>
    <t>Ivor</t>
  </si>
  <si>
    <t>Baričević</t>
  </si>
  <si>
    <t>Hana</t>
  </si>
  <si>
    <t>Bilić</t>
  </si>
  <si>
    <t>Mislav</t>
  </si>
  <si>
    <t>Brnetić</t>
  </si>
  <si>
    <t xml:space="preserve">Luka </t>
  </si>
  <si>
    <t>Bulić</t>
  </si>
  <si>
    <t>Nikola</t>
  </si>
  <si>
    <t>Capan</t>
  </si>
  <si>
    <t>Jan</t>
  </si>
  <si>
    <t>Dragašević</t>
  </si>
  <si>
    <t>Maja</t>
  </si>
  <si>
    <t>Drmač</t>
  </si>
  <si>
    <t>Kej</t>
  </si>
  <si>
    <t>Filipin</t>
  </si>
  <si>
    <t>Dominik</t>
  </si>
  <si>
    <t>Fistrić</t>
  </si>
  <si>
    <t>Lovro</t>
  </si>
  <si>
    <t>Gaćina</t>
  </si>
  <si>
    <t xml:space="preserve">Eva </t>
  </si>
  <si>
    <t>Hudec</t>
  </si>
  <si>
    <t>Jurij</t>
  </si>
  <si>
    <t>Jukic</t>
  </si>
  <si>
    <t>Ivan</t>
  </si>
  <si>
    <t>Kapusta</t>
  </si>
  <si>
    <t>Marko</t>
  </si>
  <si>
    <t>Kasun</t>
  </si>
  <si>
    <t>Pavel</t>
  </si>
  <si>
    <t>Kliska</t>
  </si>
  <si>
    <t>Velimir</t>
  </si>
  <si>
    <t>Kovačić</t>
  </si>
  <si>
    <t>Krešo</t>
  </si>
  <si>
    <t>Ela</t>
  </si>
  <si>
    <t>Kumer</t>
  </si>
  <si>
    <t>Matej</t>
  </si>
  <si>
    <t>Ljubičić</t>
  </si>
  <si>
    <t>Filip</t>
  </si>
  <si>
    <t>Matasić</t>
  </si>
  <si>
    <t>Bruno</t>
  </si>
  <si>
    <t>Pavlenić</t>
  </si>
  <si>
    <t>Perković</t>
  </si>
  <si>
    <t>Tin</t>
  </si>
  <si>
    <t>Plavec</t>
  </si>
  <si>
    <t>Karlo</t>
  </si>
  <si>
    <t>Priselac</t>
  </si>
  <si>
    <t>David</t>
  </si>
  <si>
    <t>Supančić</t>
  </si>
  <si>
    <t>Matko</t>
  </si>
  <si>
    <t>Šimić</t>
  </si>
  <si>
    <t>Daniel</t>
  </si>
  <si>
    <t>Širola</t>
  </si>
  <si>
    <t>Ana</t>
  </si>
  <si>
    <t>Vajić</t>
  </si>
  <si>
    <t>Antonija</t>
  </si>
  <si>
    <t>Barišić</t>
  </si>
  <si>
    <t>Leona</t>
  </si>
  <si>
    <t>Biloš Kovačić</t>
  </si>
  <si>
    <t>Ištuk</t>
  </si>
  <si>
    <t>Zen</t>
  </si>
  <si>
    <t>Božić</t>
  </si>
  <si>
    <t>Rei</t>
  </si>
  <si>
    <t>Laura</t>
  </si>
  <si>
    <t>Busak</t>
  </si>
  <si>
    <t>Domagoj</t>
  </si>
  <si>
    <t>Đapić</t>
  </si>
  <si>
    <t>Juraj</t>
  </si>
  <si>
    <t>Gajović</t>
  </si>
  <si>
    <t>Bartol</t>
  </si>
  <si>
    <t>Hrg</t>
  </si>
  <si>
    <t>Knezović</t>
  </si>
  <si>
    <t>Ema</t>
  </si>
  <si>
    <t>Milković</t>
  </si>
  <si>
    <t>Pischiutta</t>
  </si>
  <si>
    <t>Josip</t>
  </si>
  <si>
    <t>Rođak</t>
  </si>
  <si>
    <t>Rukavina</t>
  </si>
  <si>
    <t>Paula</t>
  </si>
  <si>
    <t>Šalković</t>
  </si>
  <si>
    <t>Marija</t>
  </si>
  <si>
    <t>Bencun</t>
  </si>
  <si>
    <t>Vilim</t>
  </si>
  <si>
    <t>Carević-Šimunić</t>
  </si>
  <si>
    <t>Petar</t>
  </si>
  <si>
    <t>Jakuš</t>
  </si>
  <si>
    <t>Sven</t>
  </si>
  <si>
    <t>Vujević</t>
  </si>
  <si>
    <t>bod  max. 210</t>
  </si>
  <si>
    <t>Josipa</t>
  </si>
  <si>
    <t>Krešimir Gracin</t>
  </si>
  <si>
    <t>Josipa Dvoraček</t>
  </si>
  <si>
    <t>Ana Ćosić</t>
  </si>
  <si>
    <t>Petar Runje</t>
  </si>
  <si>
    <t>XV. gimnazija</t>
  </si>
  <si>
    <t>Gimnazija Lucijana Vranjanina</t>
  </si>
  <si>
    <t>V. gimnazija - Zagreb</t>
  </si>
  <si>
    <t>III. gimnazija - Zagreb</t>
  </si>
  <si>
    <t>Marta</t>
  </si>
  <si>
    <t>Protrka</t>
  </si>
  <si>
    <t>Predrijevac</t>
  </si>
  <si>
    <t>Sara</t>
  </si>
  <si>
    <t>Radić</t>
  </si>
  <si>
    <t>Sokol</t>
  </si>
  <si>
    <t>Barbara</t>
  </si>
  <si>
    <t>Kos</t>
  </si>
  <si>
    <t>Graonić</t>
  </si>
  <si>
    <t>Fran</t>
  </si>
  <si>
    <t>Rozić</t>
  </si>
  <si>
    <t>Miljana</t>
  </si>
  <si>
    <t>Stojčić</t>
  </si>
  <si>
    <t>Roko</t>
  </si>
  <si>
    <t>Levar</t>
  </si>
  <si>
    <t>Banić</t>
  </si>
  <si>
    <t>Perđun</t>
  </si>
  <si>
    <t>Stela</t>
  </si>
  <si>
    <t>Čičak</t>
  </si>
  <si>
    <t>Antun</t>
  </si>
  <si>
    <t>Habajec</t>
  </si>
  <si>
    <t>Viktorija</t>
  </si>
  <si>
    <t>Veličan</t>
  </si>
  <si>
    <t>Banovec</t>
  </si>
  <si>
    <t>Vranić</t>
  </si>
  <si>
    <t>Tomislav</t>
  </si>
  <si>
    <t>Dobrilović</t>
  </si>
  <si>
    <t>Košpić</t>
  </si>
  <si>
    <t>Dan</t>
  </si>
  <si>
    <t>Radovinović</t>
  </si>
  <si>
    <t>Ivanko</t>
  </si>
  <si>
    <t>Dominik Ray</t>
  </si>
  <si>
    <t>Glavaš</t>
  </si>
  <si>
    <t>Korina</t>
  </si>
  <si>
    <t>Gregurić</t>
  </si>
  <si>
    <t>Jurica</t>
  </si>
  <si>
    <t>Vidaković</t>
  </si>
  <si>
    <t>Marušić</t>
  </si>
  <si>
    <t>Hinko</t>
  </si>
  <si>
    <t>Sever-Koren</t>
  </si>
  <si>
    <t>Jakov</t>
  </si>
  <si>
    <t>Ramušćak</t>
  </si>
  <si>
    <t>Klement</t>
  </si>
  <si>
    <t>Jelena</t>
  </si>
  <si>
    <t>Bučar</t>
  </si>
  <si>
    <t>Alen Sućeska</t>
  </si>
  <si>
    <t>Mirela Turk</t>
  </si>
  <si>
    <t>Milana Funduk</t>
  </si>
  <si>
    <t>Suzana  Kuzmičić</t>
  </si>
  <si>
    <t>Željko Platužić</t>
  </si>
  <si>
    <t>I. gimnazija - Zagreb</t>
  </si>
  <si>
    <t>Prirodoslovna škola Vladimira Preloga</t>
  </si>
  <si>
    <t>Klasična gimnazija - Zagreb</t>
  </si>
  <si>
    <t>Gimnazija Tituša Brezovačkog</t>
  </si>
  <si>
    <t>IX. gimnazija - Zagreb</t>
  </si>
  <si>
    <t>Županijsko natjecanje iz logike -A - konačni poredak</t>
  </si>
  <si>
    <t>Županijsko natjecanje iz logike -B - konačni poredak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</si>
</sst>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6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>
      <alignment wrapText="1"/>
    </xf>
    <xf numFmtId="49" fontId="8" fillId="4" borderId="0" xfId="0" applyNumberFormat="1" applyFont="1" applyFill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10" fontId="9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0" fontId="9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49" fontId="8" fillId="4" borderId="0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tabSelected="1" zoomScale="90" zoomScaleNormal="90" workbookViewId="0">
      <selection activeCell="N3" sqref="N3"/>
    </sheetView>
  </sheetViews>
  <sheetFormatPr defaultColWidth="14.42578125" defaultRowHeight="12.75" customHeight="1" x14ac:dyDescent="0.2"/>
  <cols>
    <col min="1" max="1" width="11.7109375" style="17" customWidth="1"/>
    <col min="2" max="2" width="12.85546875" style="17" customWidth="1"/>
    <col min="3" max="3" width="16.7109375" style="17" customWidth="1"/>
    <col min="4" max="4" width="15.85546875" style="17" customWidth="1"/>
    <col min="5" max="5" width="7" style="17" customWidth="1"/>
    <col min="6" max="6" width="5.28515625" style="17" customWidth="1"/>
    <col min="7" max="7" width="5.85546875" style="17" customWidth="1"/>
    <col min="8" max="8" width="5.28515625" style="17" customWidth="1"/>
    <col min="9" max="9" width="5.42578125" style="17" customWidth="1"/>
    <col min="10" max="10" width="4.5703125" style="17" customWidth="1"/>
    <col min="11" max="11" width="5.28515625" style="17" customWidth="1"/>
    <col min="12" max="12" width="8.42578125" style="17" customWidth="1"/>
    <col min="13" max="13" width="12.42578125" style="17" customWidth="1"/>
    <col min="14" max="14" width="18.42578125" style="1" customWidth="1"/>
    <col min="15" max="15" width="36.85546875" style="17" customWidth="1"/>
    <col min="16" max="16384" width="14.42578125" style="17"/>
  </cols>
  <sheetData>
    <row r="1" spans="2:15" ht="35.25" customHeight="1" x14ac:dyDescent="0.2">
      <c r="B1" s="20" t="s">
        <v>13</v>
      </c>
      <c r="N1" s="17"/>
    </row>
    <row r="2" spans="2:15" ht="25.5" customHeight="1" x14ac:dyDescent="0.2">
      <c r="B2" s="18" t="s">
        <v>169</v>
      </c>
      <c r="C2" s="19"/>
      <c r="D2" s="19"/>
      <c r="E2" s="13" t="s">
        <v>0</v>
      </c>
      <c r="F2" s="19"/>
      <c r="G2" s="19"/>
      <c r="H2" s="19"/>
      <c r="I2" s="19"/>
      <c r="J2" s="19"/>
      <c r="K2" s="19"/>
      <c r="L2" s="19"/>
      <c r="M2" s="19"/>
      <c r="N2" s="19"/>
    </row>
    <row r="3" spans="2:15" ht="40.5" customHeight="1" x14ac:dyDescent="0.2">
      <c r="B3" s="5" t="s">
        <v>12</v>
      </c>
      <c r="C3" s="5" t="s">
        <v>1</v>
      </c>
      <c r="D3" s="6" t="s">
        <v>2</v>
      </c>
      <c r="E3" s="7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8" t="s">
        <v>11</v>
      </c>
      <c r="M3" s="8" t="s">
        <v>10</v>
      </c>
      <c r="N3" s="9"/>
      <c r="O3" s="9"/>
    </row>
    <row r="4" spans="2:15" ht="24.75" customHeight="1" x14ac:dyDescent="0.2">
      <c r="B4" s="2">
        <v>1</v>
      </c>
      <c r="C4" s="25" t="s">
        <v>119</v>
      </c>
      <c r="D4" s="25" t="s">
        <v>120</v>
      </c>
      <c r="E4" s="15">
        <v>50</v>
      </c>
      <c r="F4" s="3">
        <v>51</v>
      </c>
      <c r="G4" s="3">
        <v>27</v>
      </c>
      <c r="H4" s="3">
        <v>6</v>
      </c>
      <c r="I4" s="3">
        <v>24</v>
      </c>
      <c r="J4" s="3">
        <v>24</v>
      </c>
      <c r="K4" s="3">
        <v>22</v>
      </c>
      <c r="L4" s="3">
        <f t="shared" ref="L4:L31" si="0">SUM(F4:K4)</f>
        <v>154</v>
      </c>
      <c r="M4" s="4">
        <f t="shared" ref="M4:M31" si="1">L4/216</f>
        <v>0.71296296296296291</v>
      </c>
      <c r="N4" s="28" t="s">
        <v>158</v>
      </c>
      <c r="O4" s="28" t="s">
        <v>163</v>
      </c>
    </row>
    <row r="5" spans="2:15" ht="24.75" customHeight="1" x14ac:dyDescent="0.2">
      <c r="B5" s="2">
        <v>2</v>
      </c>
      <c r="C5" s="25" t="s">
        <v>130</v>
      </c>
      <c r="D5" s="25" t="s">
        <v>131</v>
      </c>
      <c r="E5" s="15">
        <v>76</v>
      </c>
      <c r="F5" s="3">
        <v>48</v>
      </c>
      <c r="G5" s="3">
        <v>15</v>
      </c>
      <c r="H5" s="3">
        <v>12</v>
      </c>
      <c r="I5" s="3">
        <v>29</v>
      </c>
      <c r="J5" s="3">
        <v>28</v>
      </c>
      <c r="K5" s="3">
        <v>18</v>
      </c>
      <c r="L5" s="3">
        <f t="shared" si="0"/>
        <v>150</v>
      </c>
      <c r="M5" s="4">
        <f t="shared" si="1"/>
        <v>0.69444444444444442</v>
      </c>
      <c r="N5" s="28" t="s">
        <v>159</v>
      </c>
      <c r="O5" s="28" t="s">
        <v>164</v>
      </c>
    </row>
    <row r="6" spans="2:15" ht="24.75" customHeight="1" x14ac:dyDescent="0.2">
      <c r="B6" s="2">
        <v>3</v>
      </c>
      <c r="C6" s="25" t="s">
        <v>144</v>
      </c>
      <c r="D6" s="25" t="s">
        <v>145</v>
      </c>
      <c r="E6" s="15">
        <v>52</v>
      </c>
      <c r="F6" s="3">
        <v>47</v>
      </c>
      <c r="G6" s="3">
        <v>16</v>
      </c>
      <c r="H6" s="3">
        <v>12</v>
      </c>
      <c r="I6" s="3">
        <v>31</v>
      </c>
      <c r="J6" s="3">
        <v>15</v>
      </c>
      <c r="K6" s="3">
        <v>18</v>
      </c>
      <c r="L6" s="3">
        <f t="shared" si="0"/>
        <v>139</v>
      </c>
      <c r="M6" s="4">
        <f t="shared" si="1"/>
        <v>0.64351851851851849</v>
      </c>
      <c r="N6" s="28" t="s">
        <v>108</v>
      </c>
      <c r="O6" s="28" t="s">
        <v>112</v>
      </c>
    </row>
    <row r="7" spans="2:15" ht="24.75" customHeight="1" x14ac:dyDescent="0.2">
      <c r="B7" s="2">
        <v>4</v>
      </c>
      <c r="C7" s="25" t="s">
        <v>124</v>
      </c>
      <c r="D7" s="25" t="s">
        <v>125</v>
      </c>
      <c r="E7" s="15">
        <v>63</v>
      </c>
      <c r="F7" s="3">
        <v>51</v>
      </c>
      <c r="G7" s="3">
        <v>18</v>
      </c>
      <c r="H7" s="3">
        <v>6</v>
      </c>
      <c r="I7" s="3">
        <v>28</v>
      </c>
      <c r="J7" s="3">
        <v>23</v>
      </c>
      <c r="K7" s="3">
        <v>11</v>
      </c>
      <c r="L7" s="3">
        <f t="shared" si="0"/>
        <v>137</v>
      </c>
      <c r="M7" s="4">
        <f t="shared" si="1"/>
        <v>0.6342592592592593</v>
      </c>
      <c r="N7" s="28" t="s">
        <v>159</v>
      </c>
      <c r="O7" s="28" t="s">
        <v>164</v>
      </c>
    </row>
    <row r="8" spans="2:15" ht="24.75" customHeight="1" x14ac:dyDescent="0.2">
      <c r="B8" s="2">
        <v>5</v>
      </c>
      <c r="C8" s="28" t="s">
        <v>116</v>
      </c>
      <c r="D8" s="28" t="s">
        <v>128</v>
      </c>
      <c r="E8" s="15">
        <v>59</v>
      </c>
      <c r="F8" s="3">
        <v>51</v>
      </c>
      <c r="G8" s="3">
        <v>21</v>
      </c>
      <c r="H8" s="3">
        <v>12</v>
      </c>
      <c r="I8" s="3">
        <v>21</v>
      </c>
      <c r="J8" s="3">
        <v>18</v>
      </c>
      <c r="K8" s="3">
        <v>13</v>
      </c>
      <c r="L8" s="3">
        <f t="shared" si="0"/>
        <v>136</v>
      </c>
      <c r="M8" s="4">
        <f t="shared" si="1"/>
        <v>0.62962962962962965</v>
      </c>
      <c r="N8" s="28" t="s">
        <v>159</v>
      </c>
      <c r="O8" s="28" t="s">
        <v>164</v>
      </c>
    </row>
    <row r="9" spans="2:15" ht="24.75" customHeight="1" x14ac:dyDescent="0.2">
      <c r="B9" s="2">
        <v>6</v>
      </c>
      <c r="C9" s="25" t="s">
        <v>122</v>
      </c>
      <c r="D9" s="25" t="s">
        <v>123</v>
      </c>
      <c r="E9" s="15">
        <v>53</v>
      </c>
      <c r="F9" s="3">
        <v>51</v>
      </c>
      <c r="G9" s="3">
        <v>27</v>
      </c>
      <c r="H9" s="3">
        <v>0</v>
      </c>
      <c r="I9" s="3">
        <v>25</v>
      </c>
      <c r="J9" s="3">
        <v>24</v>
      </c>
      <c r="K9" s="3">
        <v>8</v>
      </c>
      <c r="L9" s="3">
        <f t="shared" si="0"/>
        <v>135</v>
      </c>
      <c r="M9" s="4">
        <f t="shared" si="1"/>
        <v>0.625</v>
      </c>
      <c r="N9" s="28" t="s">
        <v>159</v>
      </c>
      <c r="O9" s="28" t="s">
        <v>164</v>
      </c>
    </row>
    <row r="10" spans="2:15" ht="24.75" customHeight="1" x14ac:dyDescent="0.2">
      <c r="B10" s="2">
        <v>7</v>
      </c>
      <c r="C10" s="25" t="s">
        <v>134</v>
      </c>
      <c r="D10" s="25" t="s">
        <v>135</v>
      </c>
      <c r="E10" s="15">
        <v>64</v>
      </c>
      <c r="F10" s="3">
        <v>39</v>
      </c>
      <c r="G10" s="3">
        <v>24</v>
      </c>
      <c r="H10" s="3">
        <v>12</v>
      </c>
      <c r="I10" s="3">
        <v>20</v>
      </c>
      <c r="J10" s="3">
        <v>13</v>
      </c>
      <c r="K10" s="3">
        <v>12</v>
      </c>
      <c r="L10" s="3">
        <f t="shared" si="0"/>
        <v>120</v>
      </c>
      <c r="M10" s="4">
        <f t="shared" si="1"/>
        <v>0.55555555555555558</v>
      </c>
      <c r="N10" s="28" t="s">
        <v>159</v>
      </c>
      <c r="O10" s="28" t="s">
        <v>164</v>
      </c>
    </row>
    <row r="11" spans="2:15" ht="24.75" customHeight="1" x14ac:dyDescent="0.2">
      <c r="B11" s="2">
        <v>8</v>
      </c>
      <c r="C11" s="26" t="s">
        <v>113</v>
      </c>
      <c r="D11" s="26" t="s">
        <v>114</v>
      </c>
      <c r="E11" s="15">
        <v>66</v>
      </c>
      <c r="F11" s="3">
        <v>51</v>
      </c>
      <c r="G11" s="3">
        <v>0</v>
      </c>
      <c r="H11" s="3">
        <v>6</v>
      </c>
      <c r="I11" s="3">
        <v>28</v>
      </c>
      <c r="J11" s="3">
        <v>12</v>
      </c>
      <c r="K11" s="3">
        <v>18</v>
      </c>
      <c r="L11" s="3">
        <f t="shared" si="0"/>
        <v>115</v>
      </c>
      <c r="M11" s="4">
        <f t="shared" si="1"/>
        <v>0.53240740740740744</v>
      </c>
      <c r="N11" s="28" t="s">
        <v>158</v>
      </c>
      <c r="O11" s="28" t="s">
        <v>163</v>
      </c>
    </row>
    <row r="12" spans="2:15" ht="24.75" customHeight="1" x14ac:dyDescent="0.2">
      <c r="B12" s="2">
        <v>9</v>
      </c>
      <c r="C12" s="25" t="s">
        <v>153</v>
      </c>
      <c r="D12" s="25" t="s">
        <v>154</v>
      </c>
      <c r="E12" s="15">
        <v>62</v>
      </c>
      <c r="F12" s="3">
        <v>33</v>
      </c>
      <c r="G12" s="3">
        <v>12</v>
      </c>
      <c r="H12" s="3">
        <v>12</v>
      </c>
      <c r="I12" s="3">
        <v>18</v>
      </c>
      <c r="J12" s="3">
        <v>22</v>
      </c>
      <c r="K12" s="3">
        <v>15</v>
      </c>
      <c r="L12" s="3">
        <f t="shared" si="0"/>
        <v>112</v>
      </c>
      <c r="M12" s="4">
        <f t="shared" si="1"/>
        <v>0.51851851851851849</v>
      </c>
      <c r="N12" s="28" t="s">
        <v>159</v>
      </c>
      <c r="O12" s="28" t="s">
        <v>164</v>
      </c>
    </row>
    <row r="13" spans="2:15" ht="24.75" customHeight="1" x14ac:dyDescent="0.2">
      <c r="B13" s="2">
        <v>10</v>
      </c>
      <c r="C13" s="25" t="s">
        <v>146</v>
      </c>
      <c r="D13" s="25" t="s">
        <v>147</v>
      </c>
      <c r="E13" s="15">
        <v>54</v>
      </c>
      <c r="F13" s="3">
        <v>45</v>
      </c>
      <c r="G13" s="3">
        <v>6</v>
      </c>
      <c r="H13" s="3">
        <v>12</v>
      </c>
      <c r="I13" s="3">
        <v>22</v>
      </c>
      <c r="J13" s="3">
        <v>14</v>
      </c>
      <c r="K13" s="3">
        <v>12</v>
      </c>
      <c r="L13" s="3">
        <f t="shared" si="0"/>
        <v>111</v>
      </c>
      <c r="M13" s="4">
        <f t="shared" si="1"/>
        <v>0.51388888888888884</v>
      </c>
      <c r="N13" s="28" t="s">
        <v>159</v>
      </c>
      <c r="O13" s="28" t="s">
        <v>164</v>
      </c>
    </row>
    <row r="14" spans="2:15" ht="24.75" customHeight="1" x14ac:dyDescent="0.2">
      <c r="B14" s="2">
        <v>11</v>
      </c>
      <c r="C14" s="25" t="s">
        <v>60</v>
      </c>
      <c r="D14" s="25" t="s">
        <v>118</v>
      </c>
      <c r="E14" s="15">
        <v>65</v>
      </c>
      <c r="F14" s="3">
        <v>25</v>
      </c>
      <c r="G14" s="3">
        <v>27</v>
      </c>
      <c r="H14" s="3">
        <v>0</v>
      </c>
      <c r="I14" s="3">
        <v>17</v>
      </c>
      <c r="J14" s="3">
        <v>15</v>
      </c>
      <c r="K14" s="3">
        <v>13</v>
      </c>
      <c r="L14" s="3">
        <f t="shared" si="0"/>
        <v>97</v>
      </c>
      <c r="M14" s="4">
        <f t="shared" si="1"/>
        <v>0.44907407407407407</v>
      </c>
      <c r="N14" s="28" t="s">
        <v>158</v>
      </c>
      <c r="O14" s="28" t="s">
        <v>163</v>
      </c>
    </row>
    <row r="15" spans="2:15" ht="24.75" customHeight="1" x14ac:dyDescent="0.2">
      <c r="B15" s="2">
        <v>12</v>
      </c>
      <c r="C15" s="26" t="s">
        <v>138</v>
      </c>
      <c r="D15" s="26" t="s">
        <v>139</v>
      </c>
      <c r="E15" s="15">
        <v>69</v>
      </c>
      <c r="F15" s="3">
        <v>39</v>
      </c>
      <c r="G15" s="3">
        <v>9</v>
      </c>
      <c r="H15" s="3">
        <v>12</v>
      </c>
      <c r="I15" s="3">
        <v>13</v>
      </c>
      <c r="J15" s="3">
        <v>13</v>
      </c>
      <c r="K15" s="3">
        <v>8</v>
      </c>
      <c r="L15" s="3">
        <f t="shared" si="0"/>
        <v>94</v>
      </c>
      <c r="M15" s="4">
        <f t="shared" si="1"/>
        <v>0.43518518518518517</v>
      </c>
      <c r="N15" s="27" t="s">
        <v>106</v>
      </c>
      <c r="O15" s="27" t="s">
        <v>110</v>
      </c>
    </row>
    <row r="16" spans="2:15" ht="24.75" customHeight="1" x14ac:dyDescent="0.2">
      <c r="B16" s="2">
        <v>13</v>
      </c>
      <c r="C16" s="28" t="s">
        <v>68</v>
      </c>
      <c r="D16" s="28" t="s">
        <v>115</v>
      </c>
      <c r="E16" s="15">
        <v>49</v>
      </c>
      <c r="F16" s="3">
        <v>25</v>
      </c>
      <c r="G16" s="3">
        <v>0</v>
      </c>
      <c r="H16" s="3">
        <v>12</v>
      </c>
      <c r="I16" s="3">
        <v>26</v>
      </c>
      <c r="J16" s="3">
        <v>22</v>
      </c>
      <c r="K16" s="3">
        <v>8</v>
      </c>
      <c r="L16" s="3">
        <f t="shared" si="0"/>
        <v>93</v>
      </c>
      <c r="M16" s="4">
        <f t="shared" si="1"/>
        <v>0.43055555555555558</v>
      </c>
      <c r="N16" s="28" t="s">
        <v>158</v>
      </c>
      <c r="O16" s="28" t="s">
        <v>163</v>
      </c>
    </row>
    <row r="17" spans="2:15" ht="24.75" customHeight="1" x14ac:dyDescent="0.2">
      <c r="B17" s="2">
        <v>14</v>
      </c>
      <c r="C17" s="25" t="s">
        <v>82</v>
      </c>
      <c r="D17" s="25" t="s">
        <v>137</v>
      </c>
      <c r="E17" s="15">
        <v>58</v>
      </c>
      <c r="F17" s="3">
        <v>17</v>
      </c>
      <c r="G17" s="3">
        <v>18</v>
      </c>
      <c r="H17" s="3">
        <v>12</v>
      </c>
      <c r="I17" s="3">
        <v>13</v>
      </c>
      <c r="J17" s="3">
        <v>25</v>
      </c>
      <c r="K17" s="3">
        <v>6</v>
      </c>
      <c r="L17" s="3">
        <f t="shared" si="0"/>
        <v>91</v>
      </c>
      <c r="M17" s="4">
        <f t="shared" si="1"/>
        <v>0.42129629629629628</v>
      </c>
      <c r="N17" s="28" t="s">
        <v>159</v>
      </c>
      <c r="O17" s="28" t="s">
        <v>164</v>
      </c>
    </row>
    <row r="18" spans="2:15" ht="24.75" customHeight="1" x14ac:dyDescent="0.2">
      <c r="B18" s="2">
        <v>15</v>
      </c>
      <c r="C18" s="28" t="s">
        <v>126</v>
      </c>
      <c r="D18" s="28" t="s">
        <v>127</v>
      </c>
      <c r="E18" s="15">
        <v>68</v>
      </c>
      <c r="F18" s="3">
        <v>42</v>
      </c>
      <c r="G18" s="3">
        <v>0</v>
      </c>
      <c r="H18" s="3">
        <v>0</v>
      </c>
      <c r="I18" s="3">
        <v>24</v>
      </c>
      <c r="J18" s="3">
        <v>11</v>
      </c>
      <c r="K18" s="3">
        <v>12</v>
      </c>
      <c r="L18" s="3">
        <f t="shared" si="0"/>
        <v>89</v>
      </c>
      <c r="M18" s="4">
        <f t="shared" si="1"/>
        <v>0.41203703703703703</v>
      </c>
      <c r="N18" s="28" t="s">
        <v>159</v>
      </c>
      <c r="O18" s="28" t="s">
        <v>164</v>
      </c>
    </row>
    <row r="19" spans="2:15" ht="24.75" customHeight="1" x14ac:dyDescent="0.2">
      <c r="B19" s="2">
        <v>16</v>
      </c>
      <c r="C19" s="25" t="s">
        <v>132</v>
      </c>
      <c r="D19" s="25" t="s">
        <v>133</v>
      </c>
      <c r="E19" s="15">
        <v>73</v>
      </c>
      <c r="F19" s="3">
        <v>36</v>
      </c>
      <c r="G19" s="3">
        <v>2</v>
      </c>
      <c r="H19" s="3">
        <v>0</v>
      </c>
      <c r="I19" s="3">
        <v>12</v>
      </c>
      <c r="J19" s="3">
        <v>17</v>
      </c>
      <c r="K19" s="3">
        <v>20</v>
      </c>
      <c r="L19" s="3">
        <f t="shared" si="0"/>
        <v>87</v>
      </c>
      <c r="M19" s="4">
        <f t="shared" si="1"/>
        <v>0.40277777777777779</v>
      </c>
      <c r="N19" s="27" t="s">
        <v>160</v>
      </c>
      <c r="O19" s="27" t="s">
        <v>165</v>
      </c>
    </row>
    <row r="20" spans="2:15" ht="24.75" customHeight="1" x14ac:dyDescent="0.2">
      <c r="B20" s="2">
        <v>17</v>
      </c>
      <c r="C20" s="28" t="s">
        <v>116</v>
      </c>
      <c r="D20" s="28" t="s">
        <v>117</v>
      </c>
      <c r="E20" s="15">
        <v>51</v>
      </c>
      <c r="F20" s="3">
        <v>33</v>
      </c>
      <c r="G20" s="3">
        <v>13</v>
      </c>
      <c r="H20" s="3">
        <v>12</v>
      </c>
      <c r="I20" s="3">
        <v>6</v>
      </c>
      <c r="J20" s="3">
        <v>14</v>
      </c>
      <c r="K20" s="3">
        <v>8</v>
      </c>
      <c r="L20" s="3">
        <f t="shared" si="0"/>
        <v>86</v>
      </c>
      <c r="M20" s="4">
        <f t="shared" si="1"/>
        <v>0.39814814814814814</v>
      </c>
      <c r="N20" s="28" t="s">
        <v>159</v>
      </c>
      <c r="O20" s="28" t="s">
        <v>164</v>
      </c>
    </row>
    <row r="21" spans="2:15" ht="24.75" customHeight="1" x14ac:dyDescent="0.2">
      <c r="B21" s="2">
        <v>18</v>
      </c>
      <c r="C21" s="25" t="s">
        <v>20</v>
      </c>
      <c r="D21" s="25" t="s">
        <v>121</v>
      </c>
      <c r="E21" s="15">
        <v>71</v>
      </c>
      <c r="F21" s="3">
        <v>18</v>
      </c>
      <c r="G21" s="3">
        <v>6</v>
      </c>
      <c r="H21" s="3">
        <v>12</v>
      </c>
      <c r="I21" s="3">
        <v>13</v>
      </c>
      <c r="J21" s="3">
        <v>22</v>
      </c>
      <c r="K21" s="3">
        <v>8</v>
      </c>
      <c r="L21" s="3">
        <f t="shared" si="0"/>
        <v>79</v>
      </c>
      <c r="M21" s="4">
        <f t="shared" si="1"/>
        <v>0.36574074074074076</v>
      </c>
      <c r="N21" s="27" t="s">
        <v>160</v>
      </c>
      <c r="O21" s="27" t="s">
        <v>165</v>
      </c>
    </row>
    <row r="22" spans="2:15" ht="24.75" customHeight="1" x14ac:dyDescent="0.2">
      <c r="B22" s="2">
        <v>19</v>
      </c>
      <c r="C22" s="25" t="s">
        <v>148</v>
      </c>
      <c r="D22" s="25" t="s">
        <v>149</v>
      </c>
      <c r="E22" s="15">
        <v>67</v>
      </c>
      <c r="F22" s="3">
        <v>34</v>
      </c>
      <c r="G22" s="3">
        <v>6</v>
      </c>
      <c r="H22" s="3">
        <v>0</v>
      </c>
      <c r="I22" s="3">
        <v>14</v>
      </c>
      <c r="J22" s="3">
        <v>8</v>
      </c>
      <c r="K22" s="3">
        <v>16</v>
      </c>
      <c r="L22" s="3">
        <f t="shared" si="0"/>
        <v>78</v>
      </c>
      <c r="M22" s="4">
        <f t="shared" si="1"/>
        <v>0.3611111111111111</v>
      </c>
      <c r="N22" s="27" t="s">
        <v>160</v>
      </c>
      <c r="O22" s="27" t="s">
        <v>165</v>
      </c>
    </row>
    <row r="23" spans="2:15" ht="24.75" customHeight="1" x14ac:dyDescent="0.2">
      <c r="B23" s="2">
        <v>20</v>
      </c>
      <c r="C23" s="25" t="s">
        <v>141</v>
      </c>
      <c r="D23" s="25" t="s">
        <v>142</v>
      </c>
      <c r="E23" s="15">
        <v>72</v>
      </c>
      <c r="F23" s="3">
        <v>17</v>
      </c>
      <c r="G23" s="3">
        <v>6</v>
      </c>
      <c r="H23" s="3">
        <v>12</v>
      </c>
      <c r="I23" s="3">
        <v>13</v>
      </c>
      <c r="J23" s="3">
        <v>21</v>
      </c>
      <c r="K23" s="3">
        <v>8</v>
      </c>
      <c r="L23" s="3">
        <f t="shared" si="0"/>
        <v>77</v>
      </c>
      <c r="M23" s="4">
        <f t="shared" si="1"/>
        <v>0.35648148148148145</v>
      </c>
      <c r="N23" s="27" t="s">
        <v>160</v>
      </c>
      <c r="O23" s="27" t="s">
        <v>165</v>
      </c>
    </row>
    <row r="24" spans="2:15" ht="24.75" customHeight="1" x14ac:dyDescent="0.2">
      <c r="B24" s="2">
        <v>21</v>
      </c>
      <c r="C24" s="25" t="s">
        <v>156</v>
      </c>
      <c r="D24" s="25" t="s">
        <v>157</v>
      </c>
      <c r="E24" s="15">
        <v>60</v>
      </c>
      <c r="F24" s="3">
        <v>13</v>
      </c>
      <c r="G24" s="3">
        <v>3</v>
      </c>
      <c r="H24" s="3">
        <v>12</v>
      </c>
      <c r="I24" s="3">
        <v>14</v>
      </c>
      <c r="J24" s="3">
        <v>14</v>
      </c>
      <c r="K24" s="3">
        <v>15</v>
      </c>
      <c r="L24" s="3">
        <f t="shared" si="0"/>
        <v>71</v>
      </c>
      <c r="M24" s="4">
        <f t="shared" si="1"/>
        <v>0.32870370370370372</v>
      </c>
      <c r="N24" s="28" t="s">
        <v>159</v>
      </c>
      <c r="O24" s="28" t="s">
        <v>164</v>
      </c>
    </row>
    <row r="25" spans="2:15" ht="24.75" customHeight="1" x14ac:dyDescent="0.2">
      <c r="B25" s="2">
        <v>22</v>
      </c>
      <c r="C25" s="25" t="s">
        <v>95</v>
      </c>
      <c r="D25" s="25" t="s">
        <v>129</v>
      </c>
      <c r="E25" s="15">
        <v>75</v>
      </c>
      <c r="F25" s="3">
        <v>33</v>
      </c>
      <c r="G25" s="3">
        <v>0</v>
      </c>
      <c r="H25" s="3">
        <v>0</v>
      </c>
      <c r="I25" s="3">
        <v>18</v>
      </c>
      <c r="J25" s="3">
        <v>4</v>
      </c>
      <c r="K25" s="3">
        <v>12</v>
      </c>
      <c r="L25" s="3">
        <f t="shared" si="0"/>
        <v>67</v>
      </c>
      <c r="M25" s="4">
        <f t="shared" si="1"/>
        <v>0.31018518518518517</v>
      </c>
      <c r="N25" s="28" t="s">
        <v>159</v>
      </c>
      <c r="O25" s="28" t="s">
        <v>164</v>
      </c>
    </row>
    <row r="26" spans="2:15" ht="24.75" customHeight="1" x14ac:dyDescent="0.2">
      <c r="B26" s="2">
        <v>23</v>
      </c>
      <c r="C26" s="25" t="s">
        <v>122</v>
      </c>
      <c r="D26" s="25" t="s">
        <v>140</v>
      </c>
      <c r="E26" s="15">
        <v>70</v>
      </c>
      <c r="F26" s="3">
        <v>14</v>
      </c>
      <c r="G26" s="3">
        <v>3</v>
      </c>
      <c r="H26" s="3">
        <v>6</v>
      </c>
      <c r="I26" s="3">
        <v>13</v>
      </c>
      <c r="J26" s="3">
        <v>12</v>
      </c>
      <c r="K26" s="3">
        <v>18</v>
      </c>
      <c r="L26" s="3">
        <f t="shared" si="0"/>
        <v>66</v>
      </c>
      <c r="M26" s="4">
        <f t="shared" si="1"/>
        <v>0.30555555555555558</v>
      </c>
      <c r="N26" s="27" t="s">
        <v>160</v>
      </c>
      <c r="O26" s="27" t="s">
        <v>165</v>
      </c>
    </row>
    <row r="27" spans="2:15" ht="24.75" customHeight="1" x14ac:dyDescent="0.2">
      <c r="B27" s="2">
        <v>24</v>
      </c>
      <c r="C27" s="25" t="s">
        <v>104</v>
      </c>
      <c r="D27" s="25" t="s">
        <v>143</v>
      </c>
      <c r="E27" s="15">
        <v>74</v>
      </c>
      <c r="F27" s="3">
        <v>14</v>
      </c>
      <c r="G27" s="3">
        <v>12</v>
      </c>
      <c r="H27" s="3">
        <v>0</v>
      </c>
      <c r="I27" s="3">
        <v>13</v>
      </c>
      <c r="J27" s="3">
        <v>8</v>
      </c>
      <c r="K27" s="3">
        <v>18</v>
      </c>
      <c r="L27" s="3">
        <f t="shared" si="0"/>
        <v>65</v>
      </c>
      <c r="M27" s="4">
        <f t="shared" si="1"/>
        <v>0.30092592592592593</v>
      </c>
      <c r="N27" s="28" t="s">
        <v>162</v>
      </c>
      <c r="O27" s="28" t="s">
        <v>167</v>
      </c>
    </row>
    <row r="28" spans="2:15" ht="24.75" customHeight="1" x14ac:dyDescent="0.2">
      <c r="B28" s="2">
        <v>25</v>
      </c>
      <c r="C28" s="25" t="s">
        <v>151</v>
      </c>
      <c r="D28" s="25" t="s">
        <v>152</v>
      </c>
      <c r="E28" s="15">
        <v>61</v>
      </c>
      <c r="F28" s="3">
        <v>17</v>
      </c>
      <c r="G28" s="3">
        <v>0</v>
      </c>
      <c r="H28" s="3">
        <v>0</v>
      </c>
      <c r="I28" s="3">
        <v>13</v>
      </c>
      <c r="J28" s="3">
        <v>19</v>
      </c>
      <c r="K28" s="3">
        <v>15</v>
      </c>
      <c r="L28" s="3">
        <f t="shared" si="0"/>
        <v>64</v>
      </c>
      <c r="M28" s="4">
        <f t="shared" si="1"/>
        <v>0.29629629629629628</v>
      </c>
      <c r="N28" s="28" t="s">
        <v>159</v>
      </c>
      <c r="O28" s="28" t="s">
        <v>164</v>
      </c>
    </row>
    <row r="29" spans="2:15" ht="24.75" customHeight="1" x14ac:dyDescent="0.25">
      <c r="B29" s="2">
        <v>26</v>
      </c>
      <c r="C29" s="25" t="s">
        <v>22</v>
      </c>
      <c r="D29" s="25" t="s">
        <v>136</v>
      </c>
      <c r="E29" s="16">
        <v>56</v>
      </c>
      <c r="F29" s="3">
        <v>24</v>
      </c>
      <c r="G29" s="3">
        <v>3</v>
      </c>
      <c r="H29" s="3">
        <v>6</v>
      </c>
      <c r="I29" s="3">
        <v>13</v>
      </c>
      <c r="J29" s="3">
        <v>2</v>
      </c>
      <c r="K29" s="3">
        <v>15</v>
      </c>
      <c r="L29" s="3">
        <f t="shared" si="0"/>
        <v>63</v>
      </c>
      <c r="M29" s="4">
        <f t="shared" si="1"/>
        <v>0.29166666666666669</v>
      </c>
      <c r="N29" s="38" t="s">
        <v>161</v>
      </c>
      <c r="O29" s="38" t="s">
        <v>166</v>
      </c>
    </row>
    <row r="30" spans="2:15" ht="24.75" customHeight="1" x14ac:dyDescent="0.2">
      <c r="B30" s="2">
        <v>27</v>
      </c>
      <c r="C30" s="25" t="s">
        <v>53</v>
      </c>
      <c r="D30" s="25" t="s">
        <v>155</v>
      </c>
      <c r="E30" s="15">
        <v>57</v>
      </c>
      <c r="F30" s="3">
        <v>8</v>
      </c>
      <c r="G30" s="3">
        <v>4</v>
      </c>
      <c r="H30" s="3">
        <v>12</v>
      </c>
      <c r="I30" s="3">
        <v>13</v>
      </c>
      <c r="J30" s="3">
        <v>7</v>
      </c>
      <c r="K30" s="3">
        <v>13</v>
      </c>
      <c r="L30" s="3">
        <f t="shared" si="0"/>
        <v>57</v>
      </c>
      <c r="M30" s="4">
        <f t="shared" si="1"/>
        <v>0.2638888888888889</v>
      </c>
      <c r="N30" s="28" t="s">
        <v>159</v>
      </c>
      <c r="O30" s="28" t="s">
        <v>164</v>
      </c>
    </row>
    <row r="31" spans="2:15" ht="24.75" customHeight="1" x14ac:dyDescent="0.2">
      <c r="B31" s="2">
        <v>28</v>
      </c>
      <c r="C31" s="25" t="s">
        <v>58</v>
      </c>
      <c r="D31" s="25" t="s">
        <v>150</v>
      </c>
      <c r="E31" s="15">
        <v>55</v>
      </c>
      <c r="F31" s="3">
        <v>7</v>
      </c>
      <c r="G31" s="3">
        <v>7</v>
      </c>
      <c r="H31" s="3">
        <v>0</v>
      </c>
      <c r="I31" s="3">
        <v>5</v>
      </c>
      <c r="J31" s="3">
        <v>9</v>
      </c>
      <c r="K31" s="3">
        <v>18</v>
      </c>
      <c r="L31" s="3">
        <f t="shared" si="0"/>
        <v>46</v>
      </c>
      <c r="M31" s="4">
        <f t="shared" si="1"/>
        <v>0.21296296296296297</v>
      </c>
      <c r="N31" s="27" t="s">
        <v>106</v>
      </c>
      <c r="O31" s="27" t="s">
        <v>110</v>
      </c>
    </row>
    <row r="32" spans="2:15" ht="24.75" customHeight="1" x14ac:dyDescent="0.2">
      <c r="B32" s="29"/>
      <c r="C32" s="30"/>
      <c r="D32" s="30"/>
      <c r="E32" s="35"/>
      <c r="F32" s="32"/>
      <c r="G32" s="32"/>
      <c r="H32" s="32"/>
      <c r="I32" s="32"/>
      <c r="J32" s="32"/>
      <c r="K32" s="32"/>
      <c r="L32" s="32"/>
      <c r="M32" s="33"/>
      <c r="N32" s="39"/>
      <c r="O32" s="39"/>
    </row>
    <row r="33" spans="2:15" ht="24.75" customHeight="1" x14ac:dyDescent="0.25">
      <c r="B33" s="29"/>
      <c r="C33" s="30"/>
      <c r="D33" s="30"/>
      <c r="E33" s="31"/>
      <c r="F33" s="32"/>
      <c r="G33" s="32"/>
      <c r="H33" s="32"/>
      <c r="I33" s="32"/>
      <c r="J33" s="32"/>
      <c r="K33" s="32"/>
      <c r="L33" s="32"/>
      <c r="M33" s="33"/>
      <c r="N33" s="39"/>
      <c r="O33" s="39"/>
    </row>
    <row r="34" spans="2:15" ht="24.75" customHeight="1" x14ac:dyDescent="0.2">
      <c r="B34" s="29"/>
      <c r="C34" s="30"/>
      <c r="D34" s="30"/>
      <c r="E34" s="35"/>
      <c r="F34" s="32"/>
      <c r="G34" s="32"/>
      <c r="H34" s="32"/>
      <c r="I34" s="32"/>
      <c r="J34" s="32"/>
      <c r="K34" s="32"/>
      <c r="L34" s="32"/>
      <c r="M34" s="33"/>
      <c r="N34" s="39"/>
      <c r="O34" s="39"/>
    </row>
    <row r="35" spans="2:15" ht="24.75" customHeight="1" x14ac:dyDescent="0.2">
      <c r="B35" s="29"/>
      <c r="C35" s="30"/>
      <c r="D35" s="30"/>
      <c r="E35" s="35"/>
      <c r="F35" s="32"/>
      <c r="G35" s="32"/>
      <c r="H35" s="32"/>
      <c r="I35" s="32"/>
      <c r="J35" s="32"/>
      <c r="K35" s="32"/>
      <c r="L35" s="32"/>
      <c r="M35" s="33"/>
      <c r="N35" s="39"/>
      <c r="O35" s="39"/>
    </row>
    <row r="36" spans="2:15" ht="24.75" customHeight="1" x14ac:dyDescent="0.2">
      <c r="B36" s="29"/>
      <c r="C36" s="30"/>
      <c r="D36" s="30"/>
      <c r="E36" s="35"/>
      <c r="F36" s="32"/>
      <c r="G36" s="32"/>
      <c r="H36" s="32"/>
      <c r="I36" s="32"/>
      <c r="J36" s="32"/>
      <c r="K36" s="32"/>
      <c r="L36" s="32"/>
      <c r="M36" s="33"/>
      <c r="N36" s="39"/>
      <c r="O36" s="39"/>
    </row>
    <row r="37" spans="2:15" ht="24.75" customHeight="1" x14ac:dyDescent="0.2">
      <c r="B37" s="29"/>
      <c r="C37" s="30"/>
      <c r="D37" s="30"/>
      <c r="E37" s="35"/>
      <c r="F37" s="32"/>
      <c r="G37" s="32"/>
      <c r="H37" s="32"/>
      <c r="I37" s="32"/>
      <c r="J37" s="32"/>
      <c r="K37" s="32"/>
      <c r="L37" s="32"/>
      <c r="M37" s="33"/>
      <c r="N37" s="39"/>
      <c r="O37" s="39"/>
    </row>
    <row r="38" spans="2:15" ht="24.75" customHeight="1" x14ac:dyDescent="0.2">
      <c r="B38" s="29"/>
      <c r="C38" s="30"/>
      <c r="D38" s="30"/>
      <c r="E38" s="35"/>
      <c r="F38" s="32"/>
      <c r="G38" s="32"/>
      <c r="H38" s="32"/>
      <c r="I38" s="32"/>
      <c r="J38" s="32"/>
      <c r="K38" s="32"/>
      <c r="L38" s="32"/>
      <c r="M38" s="33"/>
      <c r="N38" s="39"/>
      <c r="O38" s="39"/>
    </row>
    <row r="39" spans="2:15" ht="24.75" customHeight="1" x14ac:dyDescent="0.2">
      <c r="B39" s="29"/>
      <c r="C39" s="30"/>
      <c r="D39" s="30"/>
      <c r="E39" s="35"/>
      <c r="F39" s="32"/>
      <c r="G39" s="32"/>
      <c r="H39" s="32"/>
      <c r="I39" s="32"/>
      <c r="J39" s="32"/>
      <c r="K39" s="32"/>
      <c r="L39" s="32"/>
      <c r="M39" s="33"/>
      <c r="N39" s="39"/>
      <c r="O39" s="39"/>
    </row>
    <row r="40" spans="2:15" ht="24.75" customHeight="1" x14ac:dyDescent="0.2">
      <c r="B40" s="29"/>
      <c r="C40" s="30"/>
      <c r="D40" s="30"/>
      <c r="E40" s="35"/>
      <c r="F40" s="32"/>
      <c r="G40" s="32"/>
      <c r="H40" s="32"/>
      <c r="I40" s="32"/>
      <c r="J40" s="32"/>
      <c r="K40" s="32"/>
      <c r="L40" s="32"/>
      <c r="M40" s="33"/>
      <c r="N40" s="39"/>
      <c r="O40" s="39"/>
    </row>
    <row r="41" spans="2:15" ht="24.75" customHeight="1" x14ac:dyDescent="0.25">
      <c r="B41" s="29"/>
      <c r="C41" s="30"/>
      <c r="D41" s="30"/>
      <c r="E41" s="31"/>
      <c r="F41" s="32"/>
      <c r="G41" s="32"/>
      <c r="H41" s="32"/>
      <c r="I41" s="32"/>
      <c r="J41" s="32"/>
      <c r="K41" s="32"/>
      <c r="L41" s="32"/>
      <c r="M41" s="33"/>
      <c r="N41" s="39"/>
      <c r="O41" s="39"/>
    </row>
    <row r="42" spans="2:15" ht="24.75" customHeight="1" x14ac:dyDescent="0.2">
      <c r="B42" s="29"/>
      <c r="C42" s="30"/>
      <c r="D42" s="30"/>
      <c r="E42" s="35"/>
      <c r="F42" s="32"/>
      <c r="G42" s="32"/>
      <c r="H42" s="32"/>
      <c r="I42" s="32"/>
      <c r="J42" s="32"/>
      <c r="K42" s="32"/>
      <c r="L42" s="32"/>
      <c r="M42" s="33"/>
      <c r="N42" s="39"/>
      <c r="O42" s="39"/>
    </row>
    <row r="43" spans="2:15" ht="24.75" customHeight="1" x14ac:dyDescent="0.2">
      <c r="B43" s="29"/>
      <c r="C43" s="30"/>
      <c r="D43" s="30"/>
      <c r="E43" s="35"/>
      <c r="F43" s="32"/>
      <c r="G43" s="32"/>
      <c r="H43" s="32"/>
      <c r="I43" s="32"/>
      <c r="J43" s="32"/>
      <c r="K43" s="32"/>
      <c r="L43" s="32"/>
      <c r="M43" s="33"/>
      <c r="N43" s="39"/>
      <c r="O43" s="39"/>
    </row>
    <row r="44" spans="2:15" ht="24.75" customHeight="1" x14ac:dyDescent="0.2">
      <c r="B44" s="29"/>
      <c r="C44" s="30"/>
      <c r="D44" s="30"/>
      <c r="E44" s="35"/>
      <c r="F44" s="32"/>
      <c r="G44" s="32"/>
      <c r="H44" s="32"/>
      <c r="I44" s="32"/>
      <c r="J44" s="32"/>
      <c r="K44" s="32"/>
      <c r="L44" s="32"/>
      <c r="M44" s="33"/>
      <c r="N44" s="39"/>
      <c r="O44" s="39"/>
    </row>
    <row r="45" spans="2:15" ht="24.75" customHeight="1" x14ac:dyDescent="0.2">
      <c r="B45" s="29"/>
      <c r="C45" s="30"/>
      <c r="D45" s="30"/>
      <c r="E45" s="35"/>
      <c r="F45" s="32"/>
      <c r="G45" s="32"/>
      <c r="H45" s="32"/>
      <c r="I45" s="32"/>
      <c r="J45" s="32"/>
      <c r="K45" s="32"/>
      <c r="L45" s="32"/>
      <c r="M45" s="33"/>
      <c r="N45" s="39"/>
      <c r="O45" s="39"/>
    </row>
    <row r="46" spans="2:15" ht="24.75" customHeight="1" x14ac:dyDescent="0.2">
      <c r="B46" s="29"/>
      <c r="C46" s="40"/>
      <c r="D46" s="40"/>
      <c r="E46" s="35"/>
      <c r="F46" s="32"/>
      <c r="G46" s="32"/>
      <c r="H46" s="32"/>
      <c r="I46" s="32"/>
      <c r="J46" s="32"/>
      <c r="K46" s="32"/>
      <c r="L46" s="32"/>
      <c r="M46" s="33"/>
      <c r="N46" s="40"/>
      <c r="O46" s="40"/>
    </row>
    <row r="47" spans="2:15" ht="24.75" customHeight="1" x14ac:dyDescent="0.2">
      <c r="B47" s="29"/>
      <c r="C47" s="30"/>
      <c r="D47" s="30"/>
      <c r="E47" s="35"/>
      <c r="F47" s="32"/>
      <c r="G47" s="32"/>
      <c r="H47" s="32"/>
      <c r="I47" s="32"/>
      <c r="J47" s="32"/>
      <c r="K47" s="32"/>
      <c r="L47" s="32"/>
      <c r="M47" s="33"/>
      <c r="N47" s="39"/>
      <c r="O47" s="39"/>
    </row>
    <row r="48" spans="2:15" ht="24.75" customHeight="1" x14ac:dyDescent="0.2">
      <c r="B48" s="29"/>
      <c r="C48" s="30"/>
      <c r="D48" s="30"/>
      <c r="E48" s="35"/>
      <c r="F48" s="32"/>
      <c r="G48" s="32"/>
      <c r="H48" s="32"/>
      <c r="I48" s="32"/>
      <c r="J48" s="32"/>
      <c r="K48" s="32"/>
      <c r="L48" s="32"/>
      <c r="M48" s="33"/>
      <c r="N48" s="39"/>
      <c r="O48" s="39"/>
    </row>
    <row r="49" spans="2:15" ht="24.75" customHeight="1" x14ac:dyDescent="0.2">
      <c r="B49" s="29"/>
      <c r="C49" s="40"/>
      <c r="D49" s="40"/>
      <c r="E49" s="35"/>
      <c r="F49" s="32"/>
      <c r="G49" s="32"/>
      <c r="H49" s="32"/>
      <c r="I49" s="32"/>
      <c r="J49" s="32"/>
      <c r="K49" s="32"/>
      <c r="L49" s="32"/>
      <c r="M49" s="33"/>
      <c r="N49" s="40"/>
      <c r="O49" s="40"/>
    </row>
    <row r="50" spans="2:15" ht="24.75" customHeight="1" x14ac:dyDescent="0.2">
      <c r="B50" s="29"/>
      <c r="C50" s="30"/>
      <c r="D50" s="30"/>
      <c r="E50" s="35"/>
      <c r="F50" s="32"/>
      <c r="G50" s="32"/>
      <c r="H50" s="32"/>
      <c r="I50" s="32"/>
      <c r="J50" s="32"/>
      <c r="K50" s="32"/>
      <c r="L50" s="32"/>
      <c r="M50" s="33"/>
      <c r="N50" s="39"/>
      <c r="O50" s="39"/>
    </row>
    <row r="51" spans="2:15" ht="24.75" customHeight="1" x14ac:dyDescent="0.2">
      <c r="B51" s="29"/>
      <c r="C51" s="40"/>
      <c r="D51" s="40"/>
      <c r="E51" s="35"/>
      <c r="F51" s="32"/>
      <c r="G51" s="32"/>
      <c r="H51" s="32"/>
      <c r="I51" s="32"/>
      <c r="J51" s="32"/>
      <c r="K51" s="32"/>
      <c r="L51" s="32"/>
      <c r="M51" s="33"/>
      <c r="N51" s="40"/>
      <c r="O51" s="40"/>
    </row>
    <row r="52" spans="2:15" ht="12.75" customHeight="1" x14ac:dyDescent="0.25">
      <c r="B52" s="29"/>
      <c r="C52" s="30"/>
      <c r="D52" s="30"/>
      <c r="E52" s="31"/>
      <c r="F52" s="32"/>
      <c r="G52" s="32"/>
      <c r="H52" s="32"/>
      <c r="I52" s="32"/>
      <c r="J52" s="32"/>
      <c r="K52" s="32"/>
      <c r="L52" s="32"/>
      <c r="M52" s="33"/>
      <c r="N52" s="29"/>
      <c r="O52" s="34"/>
    </row>
    <row r="53" spans="2:15" ht="12.75" customHeight="1" x14ac:dyDescent="0.2">
      <c r="B53" s="29"/>
      <c r="C53" s="30"/>
      <c r="D53" s="30"/>
      <c r="E53" s="35"/>
      <c r="F53" s="32"/>
      <c r="G53" s="32"/>
      <c r="H53" s="32"/>
      <c r="I53" s="32"/>
      <c r="J53" s="32"/>
      <c r="K53" s="32"/>
      <c r="L53" s="32"/>
      <c r="M53" s="33"/>
      <c r="N53" s="29"/>
      <c r="O53" s="34"/>
    </row>
    <row r="54" spans="2:15" ht="12.75" customHeight="1" x14ac:dyDescent="0.2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6"/>
      <c r="O54" s="34"/>
    </row>
    <row r="55" spans="2:15" ht="12.75" customHeight="1" x14ac:dyDescent="0.2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6"/>
      <c r="O55" s="34"/>
    </row>
    <row r="56" spans="2:15" ht="12.75" customHeight="1" x14ac:dyDescent="0.2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6"/>
      <c r="O56" s="34"/>
    </row>
  </sheetData>
  <sortState ref="B4:P31">
    <sortCondition descending="1" ref="L4:L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115" zoomScaleNormal="115" workbookViewId="0">
      <selection activeCell="R4" sqref="R4"/>
    </sheetView>
  </sheetViews>
  <sheetFormatPr defaultColWidth="14.42578125" defaultRowHeight="12.75" customHeight="1" x14ac:dyDescent="0.2"/>
  <cols>
    <col min="1" max="1" width="11.7109375" style="14" customWidth="1"/>
    <col min="2" max="2" width="12.85546875" style="10" customWidth="1"/>
    <col min="3" max="3" width="16.7109375" style="10" customWidth="1"/>
    <col min="4" max="4" width="15.85546875" style="10" customWidth="1"/>
    <col min="5" max="5" width="7" style="10" customWidth="1"/>
    <col min="6" max="6" width="5.28515625" style="10" customWidth="1"/>
    <col min="7" max="7" width="5.85546875" style="10" customWidth="1"/>
    <col min="8" max="8" width="5.28515625" style="10" customWidth="1"/>
    <col min="9" max="9" width="5.42578125" style="10" customWidth="1"/>
    <col min="10" max="10" width="4.5703125" style="10" customWidth="1"/>
    <col min="11" max="11" width="5.28515625" style="10" customWidth="1"/>
    <col min="12" max="12" width="8.42578125" style="10" customWidth="1"/>
    <col min="13" max="13" width="12.42578125" style="10" customWidth="1"/>
    <col min="14" max="14" width="15" style="1" customWidth="1"/>
    <col min="15" max="15" width="28.42578125" customWidth="1"/>
  </cols>
  <sheetData>
    <row r="1" spans="2:16" ht="35.25" customHeight="1" x14ac:dyDescent="0.2">
      <c r="B1" s="20" t="s">
        <v>168</v>
      </c>
      <c r="N1" s="10"/>
    </row>
    <row r="2" spans="2:16" ht="25.5" customHeight="1" x14ac:dyDescent="0.2">
      <c r="B2" s="11"/>
      <c r="C2" s="12"/>
      <c r="D2" s="12"/>
      <c r="E2" s="13" t="s">
        <v>0</v>
      </c>
      <c r="F2" s="12"/>
      <c r="G2" s="12"/>
      <c r="H2" s="12"/>
      <c r="I2" s="12"/>
      <c r="J2" s="12"/>
      <c r="K2" s="12"/>
      <c r="L2" s="12"/>
      <c r="M2" s="12"/>
      <c r="N2" s="12"/>
    </row>
    <row r="3" spans="2:16" ht="40.5" customHeight="1" x14ac:dyDescent="0.2">
      <c r="B3" s="21" t="s">
        <v>12</v>
      </c>
      <c r="C3" s="5" t="s">
        <v>1</v>
      </c>
      <c r="D3" s="6" t="s">
        <v>2</v>
      </c>
      <c r="E3" s="7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8" t="s">
        <v>103</v>
      </c>
      <c r="M3" s="8" t="s">
        <v>10</v>
      </c>
      <c r="N3" s="37"/>
      <c r="O3" s="37"/>
    </row>
    <row r="4" spans="2:16" ht="24.75" customHeight="1" x14ac:dyDescent="0.2">
      <c r="B4" s="22">
        <v>1</v>
      </c>
      <c r="C4" s="25" t="s">
        <v>84</v>
      </c>
      <c r="D4" s="25" t="s">
        <v>85</v>
      </c>
      <c r="E4" s="23">
        <v>23</v>
      </c>
      <c r="F4" s="3">
        <v>27</v>
      </c>
      <c r="G4" s="3">
        <v>21</v>
      </c>
      <c r="H4" s="3">
        <v>12</v>
      </c>
      <c r="I4" s="3">
        <v>51</v>
      </c>
      <c r="J4" s="3">
        <v>33</v>
      </c>
      <c r="K4" s="3">
        <v>24</v>
      </c>
      <c r="L4" s="3">
        <f t="shared" ref="L4:L51" si="0">SUM(F4:K4)</f>
        <v>168</v>
      </c>
      <c r="M4" s="4">
        <f t="shared" ref="M4:M51" si="1">L4/210</f>
        <v>0.8</v>
      </c>
      <c r="N4" s="28" t="s">
        <v>107</v>
      </c>
      <c r="O4" s="28" t="s">
        <v>111</v>
      </c>
    </row>
    <row r="5" spans="2:16" ht="24.75" customHeight="1" x14ac:dyDescent="0.2">
      <c r="B5" s="22">
        <v>2</v>
      </c>
      <c r="C5" s="25" t="s">
        <v>20</v>
      </c>
      <c r="D5" s="25" t="s">
        <v>21</v>
      </c>
      <c r="E5" s="23">
        <v>3</v>
      </c>
      <c r="F5" s="3">
        <v>27</v>
      </c>
      <c r="G5" s="3">
        <v>15</v>
      </c>
      <c r="H5" s="3">
        <v>24</v>
      </c>
      <c r="I5" s="3">
        <v>51</v>
      </c>
      <c r="J5" s="3">
        <v>24</v>
      </c>
      <c r="K5" s="3">
        <v>21</v>
      </c>
      <c r="L5" s="3">
        <f t="shared" si="0"/>
        <v>162</v>
      </c>
      <c r="M5" s="4">
        <f t="shared" si="1"/>
        <v>0.77142857142857146</v>
      </c>
      <c r="N5" s="28" t="s">
        <v>105</v>
      </c>
      <c r="O5" s="28" t="s">
        <v>109</v>
      </c>
      <c r="P5" s="17"/>
    </row>
    <row r="6" spans="2:16" ht="24.75" customHeight="1" x14ac:dyDescent="0.25">
      <c r="B6" s="22">
        <v>3</v>
      </c>
      <c r="C6" s="25" t="s">
        <v>58</v>
      </c>
      <c r="D6" s="25" t="s">
        <v>59</v>
      </c>
      <c r="E6" s="24">
        <v>26</v>
      </c>
      <c r="F6" s="3">
        <v>22</v>
      </c>
      <c r="G6" s="3">
        <v>12</v>
      </c>
      <c r="H6" s="3">
        <v>12</v>
      </c>
      <c r="I6" s="3">
        <v>51</v>
      </c>
      <c r="J6" s="3">
        <v>37</v>
      </c>
      <c r="K6" s="3">
        <v>18</v>
      </c>
      <c r="L6" s="3">
        <f t="shared" si="0"/>
        <v>152</v>
      </c>
      <c r="M6" s="4">
        <f t="shared" si="1"/>
        <v>0.72380952380952379</v>
      </c>
      <c r="N6" s="28" t="s">
        <v>105</v>
      </c>
      <c r="O6" s="28" t="s">
        <v>109</v>
      </c>
      <c r="P6" s="17"/>
    </row>
    <row r="7" spans="2:16" ht="24.75" customHeight="1" x14ac:dyDescent="0.2">
      <c r="B7" s="22">
        <v>4</v>
      </c>
      <c r="C7" s="25" t="s">
        <v>82</v>
      </c>
      <c r="D7" s="25" t="s">
        <v>83</v>
      </c>
      <c r="E7" s="23">
        <v>2</v>
      </c>
      <c r="F7" s="3">
        <v>21</v>
      </c>
      <c r="G7" s="3">
        <v>15</v>
      </c>
      <c r="H7" s="3">
        <v>24</v>
      </c>
      <c r="I7" s="3">
        <v>51</v>
      </c>
      <c r="J7" s="3">
        <v>15</v>
      </c>
      <c r="K7" s="3">
        <v>21</v>
      </c>
      <c r="L7" s="3">
        <f t="shared" si="0"/>
        <v>147</v>
      </c>
      <c r="M7" s="4">
        <f t="shared" si="1"/>
        <v>0.7</v>
      </c>
      <c r="N7" s="28" t="s">
        <v>107</v>
      </c>
      <c r="O7" s="28" t="s">
        <v>111</v>
      </c>
      <c r="P7" s="17"/>
    </row>
    <row r="8" spans="2:16" ht="24.75" customHeight="1" x14ac:dyDescent="0.2">
      <c r="B8" s="22">
        <v>5</v>
      </c>
      <c r="C8" s="25" t="s">
        <v>18</v>
      </c>
      <c r="D8" s="25" t="s">
        <v>19</v>
      </c>
      <c r="E8" s="23">
        <v>29</v>
      </c>
      <c r="F8" s="3">
        <v>24</v>
      </c>
      <c r="G8" s="3">
        <v>15</v>
      </c>
      <c r="H8" s="3">
        <v>0</v>
      </c>
      <c r="I8" s="3">
        <v>51</v>
      </c>
      <c r="J8" s="3">
        <v>24</v>
      </c>
      <c r="K8" s="3">
        <v>24</v>
      </c>
      <c r="L8" s="3">
        <f t="shared" si="0"/>
        <v>138</v>
      </c>
      <c r="M8" s="4">
        <f t="shared" si="1"/>
        <v>0.65714285714285714</v>
      </c>
      <c r="N8" s="28" t="s">
        <v>105</v>
      </c>
      <c r="O8" s="28" t="s">
        <v>109</v>
      </c>
      <c r="P8" s="17"/>
    </row>
    <row r="9" spans="2:16" ht="24.75" customHeight="1" x14ac:dyDescent="0.2">
      <c r="B9" s="22">
        <v>6</v>
      </c>
      <c r="C9" s="25" t="s">
        <v>44</v>
      </c>
      <c r="D9" s="25" t="s">
        <v>45</v>
      </c>
      <c r="E9" s="23">
        <v>39</v>
      </c>
      <c r="F9" s="3">
        <v>16</v>
      </c>
      <c r="G9" s="3">
        <v>17</v>
      </c>
      <c r="H9" s="3">
        <v>12</v>
      </c>
      <c r="I9" s="3">
        <v>17</v>
      </c>
      <c r="J9" s="3">
        <v>51</v>
      </c>
      <c r="K9" s="3">
        <v>24</v>
      </c>
      <c r="L9" s="3">
        <f t="shared" si="0"/>
        <v>137</v>
      </c>
      <c r="M9" s="4">
        <f t="shared" si="1"/>
        <v>0.65238095238095239</v>
      </c>
      <c r="N9" s="28" t="s">
        <v>105</v>
      </c>
      <c r="O9" s="28" t="s">
        <v>109</v>
      </c>
      <c r="P9" s="17"/>
    </row>
    <row r="10" spans="2:16" ht="24.75" customHeight="1" x14ac:dyDescent="0.2">
      <c r="B10" s="22">
        <v>7</v>
      </c>
      <c r="C10" s="25" t="s">
        <v>32</v>
      </c>
      <c r="D10" s="25" t="s">
        <v>33</v>
      </c>
      <c r="E10" s="23">
        <v>5</v>
      </c>
      <c r="F10" s="3">
        <v>24</v>
      </c>
      <c r="G10" s="3">
        <v>21</v>
      </c>
      <c r="H10" s="3">
        <v>0</v>
      </c>
      <c r="I10" s="3">
        <v>51</v>
      </c>
      <c r="J10" s="3">
        <v>18</v>
      </c>
      <c r="K10" s="3">
        <v>21</v>
      </c>
      <c r="L10" s="3">
        <f t="shared" si="0"/>
        <v>135</v>
      </c>
      <c r="M10" s="4">
        <f t="shared" si="1"/>
        <v>0.6428571428571429</v>
      </c>
      <c r="N10" s="28" t="s">
        <v>105</v>
      </c>
      <c r="O10" s="28" t="s">
        <v>109</v>
      </c>
      <c r="P10" s="17"/>
    </row>
    <row r="11" spans="2:16" ht="24.75" customHeight="1" x14ac:dyDescent="0.2">
      <c r="B11" s="22">
        <v>8</v>
      </c>
      <c r="C11" s="25" t="s">
        <v>28</v>
      </c>
      <c r="D11" s="25" t="s">
        <v>29</v>
      </c>
      <c r="E11" s="23">
        <v>43</v>
      </c>
      <c r="F11" s="3">
        <v>21</v>
      </c>
      <c r="G11" s="3">
        <v>19</v>
      </c>
      <c r="H11" s="3">
        <v>12</v>
      </c>
      <c r="I11" s="3">
        <v>20</v>
      </c>
      <c r="J11" s="3">
        <v>40</v>
      </c>
      <c r="K11" s="3">
        <v>20</v>
      </c>
      <c r="L11" s="3">
        <f t="shared" si="0"/>
        <v>132</v>
      </c>
      <c r="M11" s="4">
        <f t="shared" si="1"/>
        <v>0.62857142857142856</v>
      </c>
      <c r="N11" s="28" t="s">
        <v>105</v>
      </c>
      <c r="O11" s="28" t="s">
        <v>109</v>
      </c>
      <c r="P11" s="17"/>
    </row>
    <row r="12" spans="2:16" ht="24.75" customHeight="1" x14ac:dyDescent="0.2">
      <c r="B12" s="22">
        <v>9</v>
      </c>
      <c r="C12" s="25" t="s">
        <v>55</v>
      </c>
      <c r="D12" s="25" t="s">
        <v>56</v>
      </c>
      <c r="E12" s="23">
        <v>33</v>
      </c>
      <c r="F12" s="3">
        <v>27</v>
      </c>
      <c r="G12" s="3">
        <v>19</v>
      </c>
      <c r="H12" s="3">
        <v>0</v>
      </c>
      <c r="I12" s="3">
        <v>51</v>
      </c>
      <c r="J12" s="3">
        <v>25</v>
      </c>
      <c r="K12" s="3">
        <v>8</v>
      </c>
      <c r="L12" s="3">
        <f t="shared" si="0"/>
        <v>130</v>
      </c>
      <c r="M12" s="4">
        <f t="shared" si="1"/>
        <v>0.61904761904761907</v>
      </c>
      <c r="N12" s="28" t="s">
        <v>105</v>
      </c>
      <c r="O12" s="28" t="s">
        <v>109</v>
      </c>
      <c r="P12" s="17"/>
    </row>
    <row r="13" spans="2:16" ht="24.75" customHeight="1" x14ac:dyDescent="0.2">
      <c r="B13" s="22">
        <v>10</v>
      </c>
      <c r="C13" s="25" t="s">
        <v>66</v>
      </c>
      <c r="D13" s="25" t="s">
        <v>67</v>
      </c>
      <c r="E13" s="23">
        <v>34</v>
      </c>
      <c r="F13" s="3">
        <v>20</v>
      </c>
      <c r="G13" s="3">
        <v>21</v>
      </c>
      <c r="H13" s="3">
        <v>12</v>
      </c>
      <c r="I13" s="3">
        <v>19</v>
      </c>
      <c r="J13" s="3">
        <v>31</v>
      </c>
      <c r="K13" s="3">
        <v>24</v>
      </c>
      <c r="L13" s="3">
        <f t="shared" si="0"/>
        <v>127</v>
      </c>
      <c r="M13" s="4">
        <f t="shared" si="1"/>
        <v>0.60476190476190472</v>
      </c>
      <c r="N13" s="28" t="s">
        <v>105</v>
      </c>
      <c r="O13" s="28" t="s">
        <v>109</v>
      </c>
      <c r="P13" s="17"/>
    </row>
    <row r="14" spans="2:16" ht="24.75" customHeight="1" x14ac:dyDescent="0.2">
      <c r="B14" s="22">
        <v>11</v>
      </c>
      <c r="C14" s="25" t="s">
        <v>30</v>
      </c>
      <c r="D14" s="25" t="s">
        <v>31</v>
      </c>
      <c r="E14" s="23">
        <v>31</v>
      </c>
      <c r="F14" s="3">
        <v>24</v>
      </c>
      <c r="G14" s="3">
        <v>21</v>
      </c>
      <c r="H14" s="3">
        <v>12</v>
      </c>
      <c r="I14" s="3">
        <v>7</v>
      </c>
      <c r="J14" s="3">
        <v>42</v>
      </c>
      <c r="K14" s="3">
        <v>18</v>
      </c>
      <c r="L14" s="3">
        <f t="shared" si="0"/>
        <v>124</v>
      </c>
      <c r="M14" s="4">
        <f t="shared" si="1"/>
        <v>0.59047619047619049</v>
      </c>
      <c r="N14" s="28" t="s">
        <v>105</v>
      </c>
      <c r="O14" s="28" t="s">
        <v>109</v>
      </c>
      <c r="P14" s="17"/>
    </row>
    <row r="15" spans="2:16" ht="24.75" customHeight="1" x14ac:dyDescent="0.2">
      <c r="B15" s="22">
        <v>12</v>
      </c>
      <c r="C15" s="28" t="s">
        <v>75</v>
      </c>
      <c r="D15" s="28" t="s">
        <v>76</v>
      </c>
      <c r="E15" s="23">
        <v>6</v>
      </c>
      <c r="F15" s="3">
        <v>18</v>
      </c>
      <c r="G15" s="3">
        <v>12</v>
      </c>
      <c r="H15" s="3">
        <v>12</v>
      </c>
      <c r="I15" s="3">
        <v>26</v>
      </c>
      <c r="J15" s="3">
        <v>32</v>
      </c>
      <c r="K15" s="3">
        <v>18</v>
      </c>
      <c r="L15" s="3">
        <f t="shared" si="0"/>
        <v>118</v>
      </c>
      <c r="M15" s="4">
        <f t="shared" si="1"/>
        <v>0.56190476190476191</v>
      </c>
      <c r="N15" s="28" t="s">
        <v>107</v>
      </c>
      <c r="O15" s="28" t="s">
        <v>111</v>
      </c>
      <c r="P15" s="17"/>
    </row>
    <row r="16" spans="2:16" ht="24.75" customHeight="1" x14ac:dyDescent="0.2">
      <c r="B16" s="22">
        <v>13</v>
      </c>
      <c r="C16" s="25" t="s">
        <v>26</v>
      </c>
      <c r="D16" s="25" t="s">
        <v>27</v>
      </c>
      <c r="E16" s="23">
        <v>28</v>
      </c>
      <c r="F16" s="3">
        <v>16</v>
      </c>
      <c r="G16" s="3">
        <v>19</v>
      </c>
      <c r="H16" s="3">
        <v>12</v>
      </c>
      <c r="I16" s="3">
        <v>17</v>
      </c>
      <c r="J16" s="3">
        <v>31</v>
      </c>
      <c r="K16" s="3">
        <v>21</v>
      </c>
      <c r="L16" s="3">
        <f t="shared" si="0"/>
        <v>116</v>
      </c>
      <c r="M16" s="4">
        <f t="shared" si="1"/>
        <v>0.55238095238095242</v>
      </c>
      <c r="N16" s="28" t="s">
        <v>105</v>
      </c>
      <c r="O16" s="28" t="s">
        <v>109</v>
      </c>
      <c r="P16" s="17"/>
    </row>
    <row r="17" spans="2:16" ht="24.75" customHeight="1" x14ac:dyDescent="0.2">
      <c r="B17" s="22">
        <v>14</v>
      </c>
      <c r="C17" s="25" t="s">
        <v>22</v>
      </c>
      <c r="D17" s="25" t="s">
        <v>23</v>
      </c>
      <c r="E17" s="23">
        <v>22</v>
      </c>
      <c r="F17" s="3">
        <v>27</v>
      </c>
      <c r="G17" s="3">
        <v>15</v>
      </c>
      <c r="H17" s="3">
        <v>0</v>
      </c>
      <c r="I17" s="3">
        <v>14</v>
      </c>
      <c r="J17" s="3">
        <v>40</v>
      </c>
      <c r="K17" s="3">
        <v>19</v>
      </c>
      <c r="L17" s="3">
        <f t="shared" si="0"/>
        <v>115</v>
      </c>
      <c r="M17" s="4">
        <f t="shared" si="1"/>
        <v>0.54761904761904767</v>
      </c>
      <c r="N17" s="28" t="s">
        <v>105</v>
      </c>
      <c r="O17" s="28" t="s">
        <v>109</v>
      </c>
      <c r="P17" s="17"/>
    </row>
    <row r="18" spans="2:16" ht="24.75" customHeight="1" x14ac:dyDescent="0.2">
      <c r="B18" s="22">
        <v>15</v>
      </c>
      <c r="C18" s="25" t="s">
        <v>60</v>
      </c>
      <c r="D18" s="25" t="s">
        <v>61</v>
      </c>
      <c r="E18" s="23">
        <v>25</v>
      </c>
      <c r="F18" s="3">
        <v>27</v>
      </c>
      <c r="G18" s="3">
        <v>21</v>
      </c>
      <c r="H18" s="3">
        <v>12</v>
      </c>
      <c r="I18" s="3">
        <v>17</v>
      </c>
      <c r="J18" s="3">
        <v>19</v>
      </c>
      <c r="K18" s="3">
        <v>19</v>
      </c>
      <c r="L18" s="3">
        <f t="shared" si="0"/>
        <v>115</v>
      </c>
      <c r="M18" s="4">
        <f t="shared" si="1"/>
        <v>0.54761904761904767</v>
      </c>
      <c r="N18" s="28" t="s">
        <v>105</v>
      </c>
      <c r="O18" s="28" t="s">
        <v>109</v>
      </c>
      <c r="P18" s="17"/>
    </row>
    <row r="19" spans="2:16" ht="24.75" customHeight="1" x14ac:dyDescent="0.2">
      <c r="B19" s="22">
        <v>16</v>
      </c>
      <c r="C19" s="28" t="s">
        <v>78</v>
      </c>
      <c r="D19" s="28" t="s">
        <v>79</v>
      </c>
      <c r="E19" s="23">
        <v>32</v>
      </c>
      <c r="F19" s="3">
        <v>25</v>
      </c>
      <c r="G19" s="3">
        <v>19</v>
      </c>
      <c r="H19" s="3">
        <v>12</v>
      </c>
      <c r="I19" s="3">
        <v>17</v>
      </c>
      <c r="J19" s="3">
        <v>17</v>
      </c>
      <c r="K19" s="3">
        <v>24</v>
      </c>
      <c r="L19" s="3">
        <f t="shared" si="0"/>
        <v>114</v>
      </c>
      <c r="M19" s="4">
        <f t="shared" si="1"/>
        <v>0.54285714285714282</v>
      </c>
      <c r="N19" s="28" t="s">
        <v>107</v>
      </c>
      <c r="O19" s="28" t="s">
        <v>111</v>
      </c>
      <c r="P19" s="17"/>
    </row>
    <row r="20" spans="2:16" ht="24.75" customHeight="1" x14ac:dyDescent="0.2">
      <c r="B20" s="22">
        <v>17</v>
      </c>
      <c r="C20" s="25" t="s">
        <v>40</v>
      </c>
      <c r="D20" s="25" t="s">
        <v>48</v>
      </c>
      <c r="E20" s="23">
        <v>37</v>
      </c>
      <c r="F20" s="3">
        <v>24</v>
      </c>
      <c r="G20" s="3">
        <v>21</v>
      </c>
      <c r="H20" s="3">
        <v>12</v>
      </c>
      <c r="I20" s="3">
        <v>13</v>
      </c>
      <c r="J20" s="3">
        <v>23</v>
      </c>
      <c r="K20" s="3">
        <v>21</v>
      </c>
      <c r="L20" s="3">
        <f t="shared" si="0"/>
        <v>114</v>
      </c>
      <c r="M20" s="4">
        <f t="shared" si="1"/>
        <v>0.54285714285714282</v>
      </c>
      <c r="N20" s="28" t="s">
        <v>105</v>
      </c>
      <c r="O20" s="28" t="s">
        <v>109</v>
      </c>
      <c r="P20" s="17"/>
    </row>
    <row r="21" spans="2:16" ht="24.75" customHeight="1" x14ac:dyDescent="0.2">
      <c r="B21" s="22">
        <v>18</v>
      </c>
      <c r="C21" s="25" t="s">
        <v>64</v>
      </c>
      <c r="D21" s="25" t="s">
        <v>65</v>
      </c>
      <c r="E21" s="23">
        <v>38</v>
      </c>
      <c r="F21" s="3">
        <v>21</v>
      </c>
      <c r="G21" s="3">
        <v>9</v>
      </c>
      <c r="H21" s="3">
        <v>0</v>
      </c>
      <c r="I21" s="3">
        <v>26</v>
      </c>
      <c r="J21" s="3">
        <v>33</v>
      </c>
      <c r="K21" s="3">
        <v>24</v>
      </c>
      <c r="L21" s="3">
        <f t="shared" si="0"/>
        <v>113</v>
      </c>
      <c r="M21" s="4">
        <f t="shared" si="1"/>
        <v>0.53809523809523807</v>
      </c>
      <c r="N21" s="28" t="s">
        <v>105</v>
      </c>
      <c r="O21" s="28" t="s">
        <v>109</v>
      </c>
      <c r="P21" s="17"/>
    </row>
    <row r="22" spans="2:16" ht="24.75" customHeight="1" x14ac:dyDescent="0.2">
      <c r="B22" s="22">
        <v>19</v>
      </c>
      <c r="C22" s="26" t="s">
        <v>90</v>
      </c>
      <c r="D22" s="26" t="s">
        <v>91</v>
      </c>
      <c r="E22" s="23">
        <v>27</v>
      </c>
      <c r="F22" s="3">
        <v>14</v>
      </c>
      <c r="G22" s="3">
        <v>21</v>
      </c>
      <c r="H22" s="3">
        <v>12</v>
      </c>
      <c r="I22" s="3">
        <v>17</v>
      </c>
      <c r="J22" s="3">
        <v>25</v>
      </c>
      <c r="K22" s="3">
        <v>21</v>
      </c>
      <c r="L22" s="3">
        <f t="shared" si="0"/>
        <v>110</v>
      </c>
      <c r="M22" s="4">
        <f t="shared" si="1"/>
        <v>0.52380952380952384</v>
      </c>
      <c r="N22" s="28" t="s">
        <v>107</v>
      </c>
      <c r="O22" s="28" t="s">
        <v>111</v>
      </c>
      <c r="P22" s="17"/>
    </row>
    <row r="23" spans="2:16" ht="24.75" customHeight="1" x14ac:dyDescent="0.2">
      <c r="B23" s="22">
        <v>20</v>
      </c>
      <c r="C23" s="25" t="s">
        <v>51</v>
      </c>
      <c r="D23" s="25" t="s">
        <v>52</v>
      </c>
      <c r="E23" s="23">
        <v>21</v>
      </c>
      <c r="F23" s="3">
        <v>25</v>
      </c>
      <c r="G23" s="3">
        <v>11</v>
      </c>
      <c r="H23" s="3">
        <v>12</v>
      </c>
      <c r="I23" s="3">
        <v>13</v>
      </c>
      <c r="J23" s="3">
        <v>30</v>
      </c>
      <c r="K23" s="3">
        <v>18</v>
      </c>
      <c r="L23" s="3">
        <f t="shared" si="0"/>
        <v>109</v>
      </c>
      <c r="M23" s="4">
        <f t="shared" si="1"/>
        <v>0.51904761904761909</v>
      </c>
      <c r="N23" s="28" t="s">
        <v>105</v>
      </c>
      <c r="O23" s="28" t="s">
        <v>109</v>
      </c>
      <c r="P23" s="17"/>
    </row>
    <row r="24" spans="2:16" ht="24.75" customHeight="1" x14ac:dyDescent="0.2">
      <c r="B24" s="22">
        <v>21</v>
      </c>
      <c r="C24" s="25" t="s">
        <v>68</v>
      </c>
      <c r="D24" s="25" t="s">
        <v>86</v>
      </c>
      <c r="E24" s="23">
        <v>11</v>
      </c>
      <c r="F24" s="3">
        <v>18</v>
      </c>
      <c r="G24" s="3">
        <v>18</v>
      </c>
      <c r="H24" s="3">
        <v>12</v>
      </c>
      <c r="I24" s="3">
        <v>17</v>
      </c>
      <c r="J24" s="3">
        <v>29</v>
      </c>
      <c r="K24" s="3">
        <v>14</v>
      </c>
      <c r="L24" s="3">
        <f t="shared" si="0"/>
        <v>108</v>
      </c>
      <c r="M24" s="4">
        <f t="shared" si="1"/>
        <v>0.51428571428571423</v>
      </c>
      <c r="N24" s="28" t="s">
        <v>107</v>
      </c>
      <c r="O24" s="28" t="s">
        <v>111</v>
      </c>
      <c r="P24" s="17"/>
    </row>
    <row r="25" spans="2:16" ht="24.75" customHeight="1" x14ac:dyDescent="0.2">
      <c r="B25" s="22">
        <v>22</v>
      </c>
      <c r="C25" s="25" t="s">
        <v>49</v>
      </c>
      <c r="D25" s="25" t="s">
        <v>50</v>
      </c>
      <c r="E25" s="23">
        <v>1</v>
      </c>
      <c r="F25" s="3">
        <v>24</v>
      </c>
      <c r="G25" s="3">
        <v>21</v>
      </c>
      <c r="H25" s="3">
        <v>12</v>
      </c>
      <c r="I25" s="3">
        <v>11</v>
      </c>
      <c r="J25" s="3">
        <v>22</v>
      </c>
      <c r="K25" s="3">
        <v>18</v>
      </c>
      <c r="L25" s="3">
        <f t="shared" si="0"/>
        <v>108</v>
      </c>
      <c r="M25" s="4">
        <f t="shared" si="1"/>
        <v>0.51428571428571423</v>
      </c>
      <c r="N25" s="28" t="s">
        <v>105</v>
      </c>
      <c r="O25" s="28" t="s">
        <v>109</v>
      </c>
      <c r="P25" s="17"/>
    </row>
    <row r="26" spans="2:16" ht="24.75" customHeight="1" x14ac:dyDescent="0.2">
      <c r="B26" s="22">
        <v>23</v>
      </c>
      <c r="C26" s="25" t="s">
        <v>95</v>
      </c>
      <c r="D26" s="25" t="s">
        <v>96</v>
      </c>
      <c r="E26" s="23">
        <v>13</v>
      </c>
      <c r="F26" s="3">
        <v>21</v>
      </c>
      <c r="G26" s="3">
        <v>18</v>
      </c>
      <c r="H26" s="3">
        <v>12</v>
      </c>
      <c r="I26" s="3">
        <v>17</v>
      </c>
      <c r="J26" s="3">
        <v>23</v>
      </c>
      <c r="K26" s="3">
        <v>16</v>
      </c>
      <c r="L26" s="3">
        <f t="shared" si="0"/>
        <v>107</v>
      </c>
      <c r="M26" s="4">
        <f t="shared" si="1"/>
        <v>0.50952380952380949</v>
      </c>
      <c r="N26" s="28" t="s">
        <v>108</v>
      </c>
      <c r="O26" s="28" t="s">
        <v>112</v>
      </c>
      <c r="P26" s="17"/>
    </row>
    <row r="27" spans="2:16" ht="24.75" customHeight="1" x14ac:dyDescent="0.2">
      <c r="B27" s="22">
        <v>24</v>
      </c>
      <c r="C27" s="28" t="s">
        <v>80</v>
      </c>
      <c r="D27" s="28" t="s">
        <v>81</v>
      </c>
      <c r="E27" s="23">
        <v>7</v>
      </c>
      <c r="F27" s="3">
        <v>18</v>
      </c>
      <c r="G27" s="3">
        <v>17</v>
      </c>
      <c r="H27" s="3">
        <v>12</v>
      </c>
      <c r="I27" s="3">
        <v>14</v>
      </c>
      <c r="J27" s="3">
        <v>28</v>
      </c>
      <c r="K27" s="3">
        <v>17</v>
      </c>
      <c r="L27" s="3">
        <f t="shared" si="0"/>
        <v>106</v>
      </c>
      <c r="M27" s="4">
        <f t="shared" si="1"/>
        <v>0.50476190476190474</v>
      </c>
      <c r="N27" s="28" t="s">
        <v>107</v>
      </c>
      <c r="O27" s="28" t="s">
        <v>111</v>
      </c>
      <c r="P27" s="17"/>
    </row>
    <row r="28" spans="2:16" ht="24.75" customHeight="1" x14ac:dyDescent="0.2">
      <c r="B28" s="22">
        <v>25</v>
      </c>
      <c r="C28" s="25" t="s">
        <v>36</v>
      </c>
      <c r="D28" s="25" t="s">
        <v>37</v>
      </c>
      <c r="E28" s="23">
        <v>46</v>
      </c>
      <c r="F28" s="3">
        <v>21</v>
      </c>
      <c r="G28" s="3">
        <v>11</v>
      </c>
      <c r="H28" s="3">
        <v>24</v>
      </c>
      <c r="I28" s="3">
        <v>13</v>
      </c>
      <c r="J28" s="3">
        <v>15</v>
      </c>
      <c r="K28" s="3">
        <v>21</v>
      </c>
      <c r="L28" s="3">
        <f t="shared" si="0"/>
        <v>105</v>
      </c>
      <c r="M28" s="4">
        <f t="shared" si="1"/>
        <v>0.5</v>
      </c>
      <c r="N28" s="28" t="s">
        <v>105</v>
      </c>
      <c r="O28" s="28" t="s">
        <v>109</v>
      </c>
      <c r="P28" s="17"/>
    </row>
    <row r="29" spans="2:16" ht="24.75" customHeight="1" x14ac:dyDescent="0.2">
      <c r="B29" s="22">
        <v>26</v>
      </c>
      <c r="C29" s="25" t="s">
        <v>93</v>
      </c>
      <c r="D29" s="25" t="s">
        <v>94</v>
      </c>
      <c r="E29" s="23">
        <v>45</v>
      </c>
      <c r="F29" s="3">
        <v>27</v>
      </c>
      <c r="G29" s="3">
        <v>21</v>
      </c>
      <c r="H29" s="3">
        <v>12</v>
      </c>
      <c r="I29" s="3">
        <v>13</v>
      </c>
      <c r="J29" s="3">
        <v>15</v>
      </c>
      <c r="K29" s="3">
        <v>16</v>
      </c>
      <c r="L29" s="3">
        <f t="shared" si="0"/>
        <v>104</v>
      </c>
      <c r="M29" s="4">
        <f t="shared" si="1"/>
        <v>0.49523809523809526</v>
      </c>
      <c r="N29" s="28" t="s">
        <v>107</v>
      </c>
      <c r="O29" s="28" t="s">
        <v>111</v>
      </c>
      <c r="P29" s="17"/>
    </row>
    <row r="30" spans="2:16" ht="24.75" customHeight="1" x14ac:dyDescent="0.2">
      <c r="B30" s="22">
        <v>27</v>
      </c>
      <c r="C30" s="25" t="s">
        <v>42</v>
      </c>
      <c r="D30" s="25" t="s">
        <v>43</v>
      </c>
      <c r="E30" s="23">
        <v>35</v>
      </c>
      <c r="F30" s="3">
        <v>7</v>
      </c>
      <c r="G30" s="3">
        <v>15</v>
      </c>
      <c r="H30" s="3">
        <v>24</v>
      </c>
      <c r="I30" s="3">
        <v>13</v>
      </c>
      <c r="J30" s="3">
        <v>24</v>
      </c>
      <c r="K30" s="3">
        <v>21</v>
      </c>
      <c r="L30" s="3">
        <f t="shared" si="0"/>
        <v>104</v>
      </c>
      <c r="M30" s="4">
        <f t="shared" si="1"/>
        <v>0.49523809523809526</v>
      </c>
      <c r="N30" s="28" t="s">
        <v>105</v>
      </c>
      <c r="O30" s="28" t="s">
        <v>109</v>
      </c>
      <c r="P30" s="17"/>
    </row>
    <row r="31" spans="2:16" ht="24.75" customHeight="1" x14ac:dyDescent="0.2">
      <c r="B31" s="22">
        <v>28</v>
      </c>
      <c r="C31" s="27" t="s">
        <v>72</v>
      </c>
      <c r="D31" s="27" t="s">
        <v>73</v>
      </c>
      <c r="E31" s="23">
        <v>18</v>
      </c>
      <c r="F31" s="3">
        <v>27</v>
      </c>
      <c r="G31" s="3">
        <v>13</v>
      </c>
      <c r="H31" s="3">
        <v>12</v>
      </c>
      <c r="I31" s="3">
        <v>17</v>
      </c>
      <c r="J31" s="3">
        <v>12</v>
      </c>
      <c r="K31" s="3">
        <v>22</v>
      </c>
      <c r="L31" s="3">
        <f t="shared" si="0"/>
        <v>103</v>
      </c>
      <c r="M31" s="4">
        <f t="shared" si="1"/>
        <v>0.49047619047619045</v>
      </c>
      <c r="N31" s="27" t="s">
        <v>106</v>
      </c>
      <c r="O31" s="27" t="s">
        <v>110</v>
      </c>
      <c r="P31" s="17"/>
    </row>
    <row r="32" spans="2:16" ht="24.75" customHeight="1" x14ac:dyDescent="0.2">
      <c r="B32" s="22">
        <v>29</v>
      </c>
      <c r="C32" s="25" t="s">
        <v>53</v>
      </c>
      <c r="D32" s="25" t="s">
        <v>92</v>
      </c>
      <c r="E32" s="23">
        <v>30</v>
      </c>
      <c r="F32" s="3">
        <v>24</v>
      </c>
      <c r="G32" s="3">
        <v>15</v>
      </c>
      <c r="H32" s="3">
        <v>12</v>
      </c>
      <c r="I32" s="3">
        <v>12</v>
      </c>
      <c r="J32" s="3">
        <v>15</v>
      </c>
      <c r="K32" s="3">
        <v>24</v>
      </c>
      <c r="L32" s="3">
        <f t="shared" si="0"/>
        <v>102</v>
      </c>
      <c r="M32" s="4">
        <f t="shared" si="1"/>
        <v>0.48571428571428571</v>
      </c>
      <c r="N32" s="28" t="s">
        <v>107</v>
      </c>
      <c r="O32" s="28" t="s">
        <v>111</v>
      </c>
      <c r="P32" s="17"/>
    </row>
    <row r="33" spans="2:16" ht="24.75" customHeight="1" x14ac:dyDescent="0.2">
      <c r="B33" s="22">
        <v>30</v>
      </c>
      <c r="C33" s="25" t="s">
        <v>101</v>
      </c>
      <c r="D33" s="25" t="s">
        <v>102</v>
      </c>
      <c r="E33" s="23">
        <v>19</v>
      </c>
      <c r="F33" s="3">
        <v>18</v>
      </c>
      <c r="G33" s="3">
        <v>15</v>
      </c>
      <c r="H33" s="3">
        <v>12</v>
      </c>
      <c r="I33" s="3">
        <v>16</v>
      </c>
      <c r="J33" s="3">
        <v>26</v>
      </c>
      <c r="K33" s="3">
        <v>12</v>
      </c>
      <c r="L33" s="3">
        <f t="shared" si="0"/>
        <v>99</v>
      </c>
      <c r="M33" s="4">
        <f t="shared" si="1"/>
        <v>0.47142857142857142</v>
      </c>
      <c r="N33" s="28" t="s">
        <v>108</v>
      </c>
      <c r="O33" s="28" t="s">
        <v>112</v>
      </c>
      <c r="P33" s="17"/>
    </row>
    <row r="34" spans="2:16" ht="24.75" customHeight="1" x14ac:dyDescent="0.2">
      <c r="B34" s="22">
        <v>31</v>
      </c>
      <c r="C34" s="25" t="s">
        <v>97</v>
      </c>
      <c r="D34" s="25" t="s">
        <v>98</v>
      </c>
      <c r="E34" s="23">
        <v>48</v>
      </c>
      <c r="F34" s="3">
        <v>27</v>
      </c>
      <c r="G34" s="3">
        <v>12</v>
      </c>
      <c r="H34" s="3">
        <v>12</v>
      </c>
      <c r="I34" s="3">
        <v>17</v>
      </c>
      <c r="J34" s="3">
        <v>18</v>
      </c>
      <c r="K34" s="3">
        <v>8</v>
      </c>
      <c r="L34" s="3">
        <f t="shared" si="0"/>
        <v>94</v>
      </c>
      <c r="M34" s="4">
        <f t="shared" si="1"/>
        <v>0.44761904761904764</v>
      </c>
      <c r="N34" s="28" t="s">
        <v>108</v>
      </c>
      <c r="O34" s="28" t="s">
        <v>112</v>
      </c>
      <c r="P34" s="17"/>
    </row>
    <row r="35" spans="2:16" ht="24.75" customHeight="1" x14ac:dyDescent="0.2">
      <c r="B35" s="22">
        <v>32</v>
      </c>
      <c r="C35" s="25" t="s">
        <v>46</v>
      </c>
      <c r="D35" s="25" t="s">
        <v>47</v>
      </c>
      <c r="E35" s="23">
        <v>40</v>
      </c>
      <c r="F35" s="3">
        <v>15</v>
      </c>
      <c r="G35" s="3">
        <v>15</v>
      </c>
      <c r="H35" s="3">
        <v>0</v>
      </c>
      <c r="I35" s="3">
        <v>8</v>
      </c>
      <c r="J35" s="3">
        <v>31</v>
      </c>
      <c r="K35" s="3">
        <v>24</v>
      </c>
      <c r="L35" s="3">
        <f t="shared" si="0"/>
        <v>93</v>
      </c>
      <c r="M35" s="4">
        <f t="shared" si="1"/>
        <v>0.44285714285714284</v>
      </c>
      <c r="N35" s="28" t="s">
        <v>105</v>
      </c>
      <c r="O35" s="28" t="s">
        <v>109</v>
      </c>
      <c r="P35" s="17"/>
    </row>
    <row r="36" spans="2:16" ht="24.75" customHeight="1" x14ac:dyDescent="0.25">
      <c r="B36" s="22">
        <v>33</v>
      </c>
      <c r="C36" s="25" t="s">
        <v>62</v>
      </c>
      <c r="D36" s="25" t="s">
        <v>63</v>
      </c>
      <c r="E36" s="24">
        <v>8</v>
      </c>
      <c r="F36" s="3">
        <v>21</v>
      </c>
      <c r="G36" s="3">
        <v>15</v>
      </c>
      <c r="H36" s="3">
        <v>0</v>
      </c>
      <c r="I36" s="3">
        <v>19</v>
      </c>
      <c r="J36" s="3">
        <v>19</v>
      </c>
      <c r="K36" s="3">
        <v>18</v>
      </c>
      <c r="L36" s="3">
        <f t="shared" si="0"/>
        <v>92</v>
      </c>
      <c r="M36" s="4">
        <f t="shared" si="1"/>
        <v>0.43809523809523809</v>
      </c>
      <c r="N36" s="28" t="s">
        <v>105</v>
      </c>
      <c r="O36" s="28" t="s">
        <v>109</v>
      </c>
      <c r="P36" s="17"/>
    </row>
    <row r="37" spans="2:16" ht="24.75" customHeight="1" x14ac:dyDescent="0.2">
      <c r="B37" s="22">
        <v>34</v>
      </c>
      <c r="C37" s="25" t="s">
        <v>40</v>
      </c>
      <c r="D37" s="25" t="s">
        <v>41</v>
      </c>
      <c r="E37" s="23">
        <v>4</v>
      </c>
      <c r="F37" s="3">
        <v>19</v>
      </c>
      <c r="G37" s="3">
        <v>18</v>
      </c>
      <c r="H37" s="3">
        <v>12</v>
      </c>
      <c r="I37" s="3">
        <v>8</v>
      </c>
      <c r="J37" s="3">
        <v>14</v>
      </c>
      <c r="K37" s="3">
        <v>21</v>
      </c>
      <c r="L37" s="3">
        <f t="shared" si="0"/>
        <v>92</v>
      </c>
      <c r="M37" s="4">
        <f t="shared" si="1"/>
        <v>0.43809523809523809</v>
      </c>
      <c r="N37" s="28" t="s">
        <v>105</v>
      </c>
      <c r="O37" s="28" t="s">
        <v>109</v>
      </c>
      <c r="P37" s="17"/>
    </row>
    <row r="38" spans="2:16" ht="24.75" customHeight="1" x14ac:dyDescent="0.2">
      <c r="B38" s="22">
        <v>35</v>
      </c>
      <c r="C38" s="25" t="s">
        <v>68</v>
      </c>
      <c r="D38" s="25" t="s">
        <v>69</v>
      </c>
      <c r="E38" s="23">
        <v>36</v>
      </c>
      <c r="F38" s="3">
        <v>19</v>
      </c>
      <c r="G38" s="3">
        <v>12</v>
      </c>
      <c r="H38" s="3">
        <v>12</v>
      </c>
      <c r="I38" s="3">
        <v>14</v>
      </c>
      <c r="J38" s="3">
        <v>19</v>
      </c>
      <c r="K38" s="3">
        <v>15</v>
      </c>
      <c r="L38" s="3">
        <f t="shared" si="0"/>
        <v>91</v>
      </c>
      <c r="M38" s="4">
        <f t="shared" si="1"/>
        <v>0.43333333333333335</v>
      </c>
      <c r="N38" s="28" t="s">
        <v>105</v>
      </c>
      <c r="O38" s="28" t="s">
        <v>109</v>
      </c>
      <c r="P38" s="17"/>
    </row>
    <row r="39" spans="2:16" ht="24.75" customHeight="1" x14ac:dyDescent="0.2">
      <c r="B39" s="22">
        <v>36</v>
      </c>
      <c r="C39" s="27" t="s">
        <v>51</v>
      </c>
      <c r="D39" s="27" t="s">
        <v>74</v>
      </c>
      <c r="E39" s="23">
        <v>15</v>
      </c>
      <c r="F39" s="3">
        <v>0</v>
      </c>
      <c r="G39" s="3">
        <v>15</v>
      </c>
      <c r="H39" s="3">
        <v>12</v>
      </c>
      <c r="I39" s="3">
        <v>17</v>
      </c>
      <c r="J39" s="3">
        <v>23</v>
      </c>
      <c r="K39" s="3">
        <v>24</v>
      </c>
      <c r="L39" s="3">
        <f t="shared" si="0"/>
        <v>91</v>
      </c>
      <c r="M39" s="4">
        <f t="shared" si="1"/>
        <v>0.43333333333333335</v>
      </c>
      <c r="N39" s="27" t="s">
        <v>106</v>
      </c>
      <c r="O39" s="27" t="s">
        <v>110</v>
      </c>
      <c r="P39" s="17"/>
    </row>
    <row r="40" spans="2:16" ht="24.75" customHeight="1" x14ac:dyDescent="0.2">
      <c r="B40" s="22">
        <v>37</v>
      </c>
      <c r="C40" s="26" t="s">
        <v>24</v>
      </c>
      <c r="D40" s="26" t="s">
        <v>25</v>
      </c>
      <c r="E40" s="23">
        <v>41</v>
      </c>
      <c r="F40" s="3">
        <v>24</v>
      </c>
      <c r="G40" s="3">
        <v>13</v>
      </c>
      <c r="H40" s="3">
        <v>12</v>
      </c>
      <c r="I40" s="3">
        <v>11</v>
      </c>
      <c r="J40" s="3">
        <v>12</v>
      </c>
      <c r="K40" s="3">
        <v>15</v>
      </c>
      <c r="L40" s="3">
        <f t="shared" si="0"/>
        <v>87</v>
      </c>
      <c r="M40" s="4">
        <f t="shared" si="1"/>
        <v>0.41428571428571431</v>
      </c>
      <c r="N40" s="28" t="s">
        <v>105</v>
      </c>
      <c r="O40" s="28" t="s">
        <v>109</v>
      </c>
      <c r="P40" s="17"/>
    </row>
    <row r="41" spans="2:16" ht="24.75" customHeight="1" x14ac:dyDescent="0.25">
      <c r="B41" s="22">
        <v>38</v>
      </c>
      <c r="C41" s="25" t="s">
        <v>38</v>
      </c>
      <c r="D41" s="25" t="s">
        <v>39</v>
      </c>
      <c r="E41" s="24">
        <v>20</v>
      </c>
      <c r="F41" s="3">
        <v>6</v>
      </c>
      <c r="G41" s="3">
        <v>18</v>
      </c>
      <c r="H41" s="3">
        <v>12</v>
      </c>
      <c r="I41" s="3">
        <v>11</v>
      </c>
      <c r="J41" s="3">
        <v>22</v>
      </c>
      <c r="K41" s="3">
        <v>8</v>
      </c>
      <c r="L41" s="3">
        <f t="shared" si="0"/>
        <v>77</v>
      </c>
      <c r="M41" s="4">
        <f t="shared" si="1"/>
        <v>0.36666666666666664</v>
      </c>
      <c r="N41" s="28" t="s">
        <v>105</v>
      </c>
      <c r="O41" s="28" t="s">
        <v>109</v>
      </c>
      <c r="P41" s="17"/>
    </row>
    <row r="42" spans="2:16" ht="24.75" customHeight="1" x14ac:dyDescent="0.2">
      <c r="B42" s="22">
        <v>39</v>
      </c>
      <c r="C42" s="25" t="s">
        <v>53</v>
      </c>
      <c r="D42" s="25" t="s">
        <v>54</v>
      </c>
      <c r="E42" s="23">
        <v>47</v>
      </c>
      <c r="F42" s="3">
        <v>15</v>
      </c>
      <c r="G42" s="3">
        <v>12</v>
      </c>
      <c r="H42" s="3">
        <v>12</v>
      </c>
      <c r="I42" s="3">
        <v>12</v>
      </c>
      <c r="J42" s="3">
        <v>15</v>
      </c>
      <c r="K42" s="3">
        <v>10</v>
      </c>
      <c r="L42" s="3">
        <f t="shared" si="0"/>
        <v>76</v>
      </c>
      <c r="M42" s="4">
        <f t="shared" si="1"/>
        <v>0.3619047619047619</v>
      </c>
      <c r="N42" s="28" t="s">
        <v>105</v>
      </c>
      <c r="O42" s="28" t="s">
        <v>109</v>
      </c>
      <c r="P42" s="17"/>
    </row>
    <row r="43" spans="2:16" ht="24.75" customHeight="1" x14ac:dyDescent="0.2">
      <c r="B43" s="22">
        <v>40</v>
      </c>
      <c r="C43" s="25" t="s">
        <v>14</v>
      </c>
      <c r="D43" s="25" t="s">
        <v>15</v>
      </c>
      <c r="E43" s="23">
        <v>24</v>
      </c>
      <c r="F43" s="3">
        <v>5</v>
      </c>
      <c r="G43" s="3">
        <v>12</v>
      </c>
      <c r="H43" s="3">
        <v>6</v>
      </c>
      <c r="I43" s="3">
        <v>17</v>
      </c>
      <c r="J43" s="3">
        <v>17</v>
      </c>
      <c r="K43" s="3">
        <v>18</v>
      </c>
      <c r="L43" s="3">
        <f t="shared" si="0"/>
        <v>75</v>
      </c>
      <c r="M43" s="4">
        <f t="shared" si="1"/>
        <v>0.35714285714285715</v>
      </c>
      <c r="N43" s="28" t="s">
        <v>105</v>
      </c>
      <c r="O43" s="28" t="s">
        <v>109</v>
      </c>
      <c r="P43" s="17"/>
    </row>
    <row r="44" spans="2:16" ht="24.75" customHeight="1" x14ac:dyDescent="0.2">
      <c r="B44" s="22">
        <v>41</v>
      </c>
      <c r="C44" s="25" t="s">
        <v>16</v>
      </c>
      <c r="D44" s="25" t="s">
        <v>17</v>
      </c>
      <c r="E44" s="23">
        <v>42</v>
      </c>
      <c r="F44" s="3">
        <v>7</v>
      </c>
      <c r="G44" s="3">
        <v>14</v>
      </c>
      <c r="H44" s="3">
        <v>0</v>
      </c>
      <c r="I44" s="3">
        <v>13</v>
      </c>
      <c r="J44" s="3">
        <v>22</v>
      </c>
      <c r="K44" s="3">
        <v>18</v>
      </c>
      <c r="L44" s="3">
        <f t="shared" si="0"/>
        <v>74</v>
      </c>
      <c r="M44" s="4">
        <f t="shared" si="1"/>
        <v>0.35238095238095241</v>
      </c>
      <c r="N44" s="28" t="s">
        <v>105</v>
      </c>
      <c r="O44" s="28" t="s">
        <v>109</v>
      </c>
      <c r="P44" s="17"/>
    </row>
    <row r="45" spans="2:16" ht="24.75" customHeight="1" x14ac:dyDescent="0.2">
      <c r="B45" s="22">
        <v>42</v>
      </c>
      <c r="C45" s="25" t="s">
        <v>53</v>
      </c>
      <c r="D45" s="25" t="s">
        <v>57</v>
      </c>
      <c r="E45" s="23">
        <v>16</v>
      </c>
      <c r="F45" s="3">
        <v>0</v>
      </c>
      <c r="G45" s="3">
        <v>15</v>
      </c>
      <c r="H45" s="3">
        <v>12</v>
      </c>
      <c r="I45" s="3">
        <v>17</v>
      </c>
      <c r="J45" s="3">
        <v>20</v>
      </c>
      <c r="K45" s="3">
        <v>8</v>
      </c>
      <c r="L45" s="3">
        <f t="shared" si="0"/>
        <v>72</v>
      </c>
      <c r="M45" s="4">
        <f t="shared" si="1"/>
        <v>0.34285714285714286</v>
      </c>
      <c r="N45" s="28" t="s">
        <v>105</v>
      </c>
      <c r="O45" s="28" t="s">
        <v>109</v>
      </c>
      <c r="P45" s="17"/>
    </row>
    <row r="46" spans="2:16" ht="24.75" customHeight="1" x14ac:dyDescent="0.2">
      <c r="B46" s="22">
        <v>43</v>
      </c>
      <c r="C46" s="25" t="s">
        <v>99</v>
      </c>
      <c r="D46" s="25" t="s">
        <v>100</v>
      </c>
      <c r="E46" s="23">
        <v>14</v>
      </c>
      <c r="F46" s="3">
        <v>0</v>
      </c>
      <c r="G46" s="3">
        <v>19</v>
      </c>
      <c r="H46" s="3">
        <v>0</v>
      </c>
      <c r="I46" s="3">
        <v>19</v>
      </c>
      <c r="J46" s="3">
        <v>16</v>
      </c>
      <c r="K46" s="3">
        <v>18</v>
      </c>
      <c r="L46" s="3">
        <f t="shared" si="0"/>
        <v>72</v>
      </c>
      <c r="M46" s="4">
        <f t="shared" si="1"/>
        <v>0.34285714285714286</v>
      </c>
      <c r="N46" s="28" t="s">
        <v>108</v>
      </c>
      <c r="O46" s="28" t="s">
        <v>112</v>
      </c>
      <c r="P46" s="17"/>
    </row>
    <row r="47" spans="2:16" ht="24.75" customHeight="1" x14ac:dyDescent="0.2">
      <c r="B47" s="22">
        <v>44</v>
      </c>
      <c r="C47" s="28" t="s">
        <v>77</v>
      </c>
      <c r="D47" s="28" t="s">
        <v>76</v>
      </c>
      <c r="E47" s="23">
        <v>44</v>
      </c>
      <c r="F47" s="3">
        <v>0</v>
      </c>
      <c r="G47" s="3">
        <v>6</v>
      </c>
      <c r="H47" s="3">
        <v>12</v>
      </c>
      <c r="I47" s="3">
        <v>17</v>
      </c>
      <c r="J47" s="3">
        <v>21</v>
      </c>
      <c r="K47" s="3">
        <v>15</v>
      </c>
      <c r="L47" s="3">
        <f t="shared" si="0"/>
        <v>71</v>
      </c>
      <c r="M47" s="4">
        <f t="shared" si="1"/>
        <v>0.33809523809523812</v>
      </c>
      <c r="N47" s="28" t="s">
        <v>107</v>
      </c>
      <c r="O47" s="28" t="s">
        <v>111</v>
      </c>
      <c r="P47" s="17"/>
    </row>
    <row r="48" spans="2:16" ht="24.75" customHeight="1" x14ac:dyDescent="0.2">
      <c r="B48" s="22">
        <v>45</v>
      </c>
      <c r="C48" s="25" t="s">
        <v>34</v>
      </c>
      <c r="D48" s="25" t="s">
        <v>35</v>
      </c>
      <c r="E48" s="23">
        <v>9</v>
      </c>
      <c r="F48" s="3">
        <v>9</v>
      </c>
      <c r="G48" s="3">
        <v>7</v>
      </c>
      <c r="H48" s="3">
        <v>0</v>
      </c>
      <c r="I48" s="3">
        <v>17</v>
      </c>
      <c r="J48" s="3">
        <v>20</v>
      </c>
      <c r="K48" s="3">
        <v>18</v>
      </c>
      <c r="L48" s="3">
        <f t="shared" si="0"/>
        <v>71</v>
      </c>
      <c r="M48" s="4">
        <f t="shared" si="1"/>
        <v>0.33809523809523812</v>
      </c>
      <c r="N48" s="28" t="s">
        <v>105</v>
      </c>
      <c r="O48" s="28" t="s">
        <v>109</v>
      </c>
      <c r="P48" s="17"/>
    </row>
    <row r="49" spans="2:16" ht="24.75" customHeight="1" x14ac:dyDescent="0.2">
      <c r="B49" s="22">
        <v>46</v>
      </c>
      <c r="C49" s="27" t="s">
        <v>70</v>
      </c>
      <c r="D49" s="27" t="s">
        <v>71</v>
      </c>
      <c r="E49" s="23">
        <v>12</v>
      </c>
      <c r="F49" s="3">
        <v>0</v>
      </c>
      <c r="G49" s="3">
        <v>12</v>
      </c>
      <c r="H49" s="3">
        <v>12</v>
      </c>
      <c r="I49" s="3">
        <v>16</v>
      </c>
      <c r="J49" s="3">
        <v>13</v>
      </c>
      <c r="K49" s="3">
        <v>15</v>
      </c>
      <c r="L49" s="3">
        <f t="shared" si="0"/>
        <v>68</v>
      </c>
      <c r="M49" s="4">
        <f t="shared" si="1"/>
        <v>0.32380952380952382</v>
      </c>
      <c r="N49" s="27" t="s">
        <v>106</v>
      </c>
      <c r="O49" s="27" t="s">
        <v>110</v>
      </c>
      <c r="P49" s="17"/>
    </row>
    <row r="50" spans="2:16" ht="24.75" customHeight="1" x14ac:dyDescent="0.2">
      <c r="B50" s="22">
        <v>47</v>
      </c>
      <c r="C50" s="25" t="s">
        <v>24</v>
      </c>
      <c r="D50" s="25" t="s">
        <v>89</v>
      </c>
      <c r="E50" s="23">
        <v>17</v>
      </c>
      <c r="F50" s="3">
        <v>15</v>
      </c>
      <c r="G50" s="3">
        <v>6</v>
      </c>
      <c r="H50" s="3">
        <v>0</v>
      </c>
      <c r="I50" s="3">
        <v>17</v>
      </c>
      <c r="J50" s="3">
        <v>0</v>
      </c>
      <c r="K50" s="3">
        <v>21</v>
      </c>
      <c r="L50" s="3">
        <f t="shared" si="0"/>
        <v>59</v>
      </c>
      <c r="M50" s="4">
        <f t="shared" si="1"/>
        <v>0.28095238095238095</v>
      </c>
      <c r="N50" s="28" t="s">
        <v>107</v>
      </c>
      <c r="O50" s="28" t="s">
        <v>111</v>
      </c>
      <c r="P50" s="17"/>
    </row>
    <row r="51" spans="2:16" ht="24.75" customHeight="1" x14ac:dyDescent="0.2">
      <c r="B51" s="22">
        <v>48</v>
      </c>
      <c r="C51" s="25" t="s">
        <v>87</v>
      </c>
      <c r="D51" s="25" t="s">
        <v>88</v>
      </c>
      <c r="E51" s="23">
        <v>10</v>
      </c>
      <c r="F51" s="3">
        <v>6</v>
      </c>
      <c r="G51" s="3">
        <v>18</v>
      </c>
      <c r="H51" s="3">
        <v>0</v>
      </c>
      <c r="I51" s="3">
        <v>0</v>
      </c>
      <c r="J51" s="3">
        <v>19</v>
      </c>
      <c r="K51" s="3">
        <v>9</v>
      </c>
      <c r="L51" s="3">
        <f t="shared" si="0"/>
        <v>52</v>
      </c>
      <c r="M51" s="4">
        <f t="shared" si="1"/>
        <v>0.24761904761904763</v>
      </c>
      <c r="N51" s="28" t="s">
        <v>107</v>
      </c>
      <c r="O51" s="28" t="s">
        <v>111</v>
      </c>
      <c r="P51" s="17"/>
    </row>
    <row r="52" spans="2:16" ht="12.75" customHeight="1" x14ac:dyDescent="0.25">
      <c r="B52" s="29"/>
      <c r="C52" s="30"/>
      <c r="D52" s="30"/>
      <c r="E52" s="31"/>
      <c r="F52" s="32"/>
      <c r="G52" s="32"/>
      <c r="H52" s="32"/>
      <c r="I52" s="32"/>
      <c r="J52" s="32"/>
      <c r="K52" s="32"/>
      <c r="L52" s="32"/>
      <c r="M52" s="33"/>
      <c r="N52" s="29"/>
      <c r="O52" s="34"/>
    </row>
    <row r="53" spans="2:16" ht="12.75" customHeight="1" x14ac:dyDescent="0.2">
      <c r="B53" s="29"/>
      <c r="C53" s="30"/>
      <c r="D53" s="30"/>
      <c r="E53" s="35"/>
      <c r="F53" s="32"/>
      <c r="G53" s="32"/>
      <c r="H53" s="32"/>
      <c r="I53" s="32"/>
      <c r="J53" s="32"/>
      <c r="K53" s="32"/>
      <c r="L53" s="32"/>
      <c r="M53" s="33"/>
      <c r="N53" s="29"/>
      <c r="O53" s="34"/>
    </row>
    <row r="54" spans="2:16" ht="12.75" customHeight="1" x14ac:dyDescent="0.2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6"/>
      <c r="O54" s="34"/>
    </row>
    <row r="55" spans="2:16" ht="12.75" customHeight="1" x14ac:dyDescent="0.2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6"/>
      <c r="O55" s="34"/>
    </row>
    <row r="56" spans="2:16" ht="12.75" customHeight="1" x14ac:dyDescent="0.2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6"/>
      <c r="O56" s="34"/>
    </row>
  </sheetData>
  <sortState ref="B4:P51">
    <sortCondition descending="1" ref="L4:L5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B</vt:lpstr>
      <vt:lpstr>A</vt:lpstr>
      <vt:lpstr>A!Podrucje_ispisa</vt:lpstr>
      <vt:lpstr>B!Podrucje_ispisa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Gracin</dc:creator>
  <cp:lastModifiedBy>Damir Jelenski</cp:lastModifiedBy>
  <cp:lastPrinted>2018-01-31T19:21:22Z</cp:lastPrinted>
  <dcterms:created xsi:type="dcterms:W3CDTF">2016-02-10T18:35:23Z</dcterms:created>
  <dcterms:modified xsi:type="dcterms:W3CDTF">2019-03-01T16:35:22Z</dcterms:modified>
</cp:coreProperties>
</file>