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Rezultati skolsko" sheetId="1" r:id="rId1"/>
  </sheets>
  <externalReferences>
    <externalReference r:id="rId2"/>
  </externalReferences>
  <definedNames>
    <definedName name="_FiltarBaze" localSheetId="0" hidden="1">'Rezultati skolsko'!$K$1:$K$87</definedName>
    <definedName name="_xlnm.Print_Area" localSheetId="0">'Rezultati skolsko'!$A$1:$N$1</definedName>
  </definedNames>
  <calcPr calcId="144525"/>
</workbook>
</file>

<file path=xl/calcChain.xml><?xml version="1.0" encoding="utf-8"?>
<calcChain xmlns="http://schemas.openxmlformats.org/spreadsheetml/2006/main">
  <c r="K3" i="1" l="1"/>
  <c r="L3" i="1" s="1"/>
  <c r="K66" i="1"/>
  <c r="L66" i="1" s="1"/>
  <c r="K23" i="1"/>
  <c r="L23" i="1" s="1"/>
  <c r="K52" i="1"/>
  <c r="L52" i="1" s="1"/>
  <c r="K2" i="1"/>
  <c r="L2" i="1" s="1"/>
  <c r="K8" i="1"/>
  <c r="L8" i="1" s="1"/>
  <c r="K37" i="1"/>
  <c r="L37" i="1" s="1"/>
  <c r="K10" i="1"/>
  <c r="L10" i="1" s="1"/>
  <c r="K56" i="1"/>
  <c r="L56" i="1" s="1"/>
  <c r="K4" i="1"/>
  <c r="L4" i="1" s="1"/>
  <c r="K81" i="1"/>
  <c r="L81" i="1" s="1"/>
  <c r="K6" i="1"/>
  <c r="L6" i="1" s="1"/>
  <c r="K61" i="1"/>
  <c r="L61" i="1" s="1"/>
  <c r="K14" i="1"/>
  <c r="L14" i="1" s="1"/>
  <c r="K62" i="1"/>
  <c r="L62" i="1" s="1"/>
  <c r="K63" i="1"/>
  <c r="L63" i="1" s="1"/>
  <c r="K12" i="1"/>
  <c r="L12" i="1" s="1"/>
  <c r="K25" i="1"/>
  <c r="L25" i="1" s="1"/>
  <c r="K43" i="1"/>
  <c r="L43" i="1" s="1"/>
  <c r="K5" i="1"/>
  <c r="L5" i="1" s="1"/>
  <c r="K44" i="1"/>
  <c r="L44" i="1" s="1"/>
  <c r="K59" i="1"/>
  <c r="L59" i="1" s="1"/>
  <c r="K34" i="1"/>
  <c r="L34" i="1" s="1"/>
  <c r="K53" i="1"/>
  <c r="L53" i="1" s="1"/>
  <c r="K45" i="1"/>
  <c r="L45" i="1" s="1"/>
  <c r="K57" i="1"/>
  <c r="L57" i="1" s="1"/>
  <c r="K22" i="1"/>
  <c r="L22" i="1" s="1"/>
  <c r="K17" i="1"/>
  <c r="L17" i="1" s="1"/>
  <c r="K86" i="1"/>
  <c r="L86" i="1" s="1"/>
  <c r="K75" i="1"/>
  <c r="L75" i="1" s="1"/>
  <c r="K69" i="1"/>
  <c r="L69" i="1" s="1"/>
  <c r="K35" i="1"/>
  <c r="L35" i="1" s="1"/>
  <c r="K51" i="1"/>
  <c r="L51" i="1" s="1"/>
  <c r="K32" i="1"/>
  <c r="L32" i="1" s="1"/>
  <c r="K39" i="1"/>
  <c r="L39" i="1" s="1"/>
  <c r="K64" i="1"/>
  <c r="L64" i="1" s="1"/>
  <c r="K15" i="1"/>
  <c r="L15" i="1" s="1"/>
  <c r="K77" i="1"/>
  <c r="L77" i="1" s="1"/>
  <c r="K9" i="1"/>
  <c r="L9" i="1" s="1"/>
  <c r="K46" i="1"/>
  <c r="L46" i="1" s="1"/>
  <c r="K71" i="1"/>
  <c r="L71" i="1" s="1"/>
  <c r="K11" i="1"/>
  <c r="L11" i="1" s="1"/>
  <c r="K58" i="1"/>
  <c r="L58" i="1" s="1"/>
  <c r="K47" i="1"/>
  <c r="L47" i="1" s="1"/>
  <c r="K18" i="1"/>
  <c r="L18" i="1" s="1"/>
  <c r="K48" i="1"/>
  <c r="L48" i="1" s="1"/>
  <c r="K73" i="1"/>
  <c r="L73" i="1" s="1"/>
  <c r="K20" i="1"/>
  <c r="L20" i="1" s="1"/>
  <c r="K26" i="1"/>
  <c r="L26" i="1" s="1"/>
  <c r="K29" i="1"/>
  <c r="L29" i="1" s="1"/>
  <c r="K72" i="1"/>
  <c r="L72" i="1" s="1"/>
  <c r="K36" i="1"/>
  <c r="L36" i="1" s="1"/>
  <c r="K60" i="1"/>
  <c r="L60" i="1" s="1"/>
  <c r="K74" i="1"/>
  <c r="L74" i="1" s="1"/>
  <c r="K19" i="1"/>
  <c r="L19" i="1" s="1"/>
  <c r="K87" i="1"/>
  <c r="L87" i="1" s="1"/>
  <c r="K67" i="1"/>
  <c r="L67" i="1" s="1"/>
  <c r="K70" i="1"/>
  <c r="L70" i="1" s="1"/>
  <c r="K21" i="1"/>
  <c r="L21" i="1" s="1"/>
  <c r="K16" i="1"/>
  <c r="L16" i="1" s="1"/>
  <c r="K24" i="1"/>
  <c r="L24" i="1" s="1"/>
  <c r="K54" i="1"/>
  <c r="L54" i="1" s="1"/>
  <c r="K65" i="1"/>
  <c r="L65" i="1" s="1"/>
  <c r="K68" i="1"/>
  <c r="L68" i="1" s="1"/>
  <c r="K84" i="1"/>
  <c r="L84" i="1" s="1"/>
  <c r="K13" i="1"/>
  <c r="L13" i="1" s="1"/>
  <c r="K40" i="1"/>
  <c r="L40" i="1" s="1"/>
  <c r="K49" i="1"/>
  <c r="L49" i="1" s="1"/>
  <c r="K38" i="1"/>
  <c r="L38" i="1" s="1"/>
  <c r="K27" i="1"/>
  <c r="L27" i="1" s="1"/>
  <c r="K33" i="1"/>
  <c r="L33" i="1" s="1"/>
  <c r="K41" i="1"/>
  <c r="L41" i="1" s="1"/>
  <c r="K30" i="1"/>
  <c r="L30" i="1" s="1"/>
  <c r="K28" i="1"/>
  <c r="L28" i="1" s="1"/>
  <c r="K79" i="1"/>
  <c r="L79" i="1" s="1"/>
  <c r="K80" i="1"/>
  <c r="L80" i="1" s="1"/>
  <c r="K76" i="1"/>
  <c r="L76" i="1" s="1"/>
  <c r="K50" i="1"/>
  <c r="L50" i="1" s="1"/>
  <c r="K78" i="1"/>
  <c r="L78" i="1" s="1"/>
  <c r="K55" i="1"/>
  <c r="L55" i="1" s="1"/>
  <c r="K82" i="1"/>
  <c r="L82" i="1" s="1"/>
  <c r="K42" i="1"/>
  <c r="L42" i="1" s="1"/>
  <c r="K85" i="1"/>
  <c r="L85" i="1" s="1"/>
  <c r="K83" i="1"/>
  <c r="L83" i="1" s="1"/>
  <c r="K31" i="1"/>
  <c r="L31" i="1" s="1"/>
  <c r="K7" i="1"/>
  <c r="L7" i="1" s="1"/>
  <c r="S43" i="1" l="1"/>
  <c r="S57" i="1"/>
  <c r="S35" i="1"/>
  <c r="S19" i="1"/>
  <c r="S84" i="1"/>
  <c r="S80" i="1"/>
  <c r="S85" i="1"/>
  <c r="S66" i="1"/>
</calcChain>
</file>

<file path=xl/sharedStrings.xml><?xml version="1.0" encoding="utf-8"?>
<sst xmlns="http://schemas.openxmlformats.org/spreadsheetml/2006/main" count="853" uniqueCount="329">
  <si>
    <t>MJ.</t>
  </si>
  <si>
    <t>IME</t>
  </si>
  <si>
    <t xml:space="preserve"> PREZIME </t>
  </si>
  <si>
    <t>Z1</t>
  </si>
  <si>
    <t>Z2</t>
  </si>
  <si>
    <t>Z3</t>
  </si>
  <si>
    <t>Z4</t>
  </si>
  <si>
    <t>Z5</t>
  </si>
  <si>
    <t>Z6</t>
  </si>
  <si>
    <t>%</t>
  </si>
  <si>
    <t>OIB</t>
  </si>
  <si>
    <t>RAZRED</t>
  </si>
  <si>
    <t>Ime mentora</t>
  </si>
  <si>
    <t>Prezime mentora</t>
  </si>
  <si>
    <t>Školska godina</t>
  </si>
  <si>
    <t>Broj kategorije</t>
  </si>
  <si>
    <t>Naziv škole</t>
  </si>
  <si>
    <t>Grad</t>
  </si>
  <si>
    <t>Šifra županije</t>
  </si>
  <si>
    <t>Program (odabrati)</t>
  </si>
  <si>
    <t>2016/2017</t>
  </si>
  <si>
    <t>Zagreb</t>
  </si>
  <si>
    <t>Marko</t>
  </si>
  <si>
    <t>3. razred SŠ</t>
  </si>
  <si>
    <t>2016./2017.</t>
  </si>
  <si>
    <t>Luka</t>
  </si>
  <si>
    <t>Ivan</t>
  </si>
  <si>
    <t>4. razred SŠ</t>
  </si>
  <si>
    <t>Fran</t>
  </si>
  <si>
    <t>Noa</t>
  </si>
  <si>
    <t>Karlo</t>
  </si>
  <si>
    <t>Nikola</t>
  </si>
  <si>
    <t>Sarić</t>
  </si>
  <si>
    <t>79473480637</t>
  </si>
  <si>
    <t>Ana</t>
  </si>
  <si>
    <t>Ćosić</t>
  </si>
  <si>
    <t>V gimnazija - Zagreb</t>
  </si>
  <si>
    <t>prirodoslovno-matematička gimnazija</t>
  </si>
  <si>
    <t>Noah</t>
  </si>
  <si>
    <t>Somun</t>
  </si>
  <si>
    <t>40214306645</t>
  </si>
  <si>
    <t>Mislav</t>
  </si>
  <si>
    <t>Stojanović</t>
  </si>
  <si>
    <t>01608938327</t>
  </si>
  <si>
    <t>Iva</t>
  </si>
  <si>
    <t>Sokolaj</t>
  </si>
  <si>
    <t>62243963519</t>
  </si>
  <si>
    <t>Franko Leon</t>
  </si>
  <si>
    <t>Tokalić</t>
  </si>
  <si>
    <t>73038673282</t>
  </si>
  <si>
    <t>Mateja</t>
  </si>
  <si>
    <t>Iveta</t>
  </si>
  <si>
    <t>39393313779</t>
  </si>
  <si>
    <t>Tin</t>
  </si>
  <si>
    <t>Vicković</t>
  </si>
  <si>
    <t>61042305320</t>
  </si>
  <si>
    <t>Sole</t>
  </si>
  <si>
    <t>48698130195</t>
  </si>
  <si>
    <t>Dinko</t>
  </si>
  <si>
    <t>Maduna</t>
  </si>
  <si>
    <t>03259482153</t>
  </si>
  <si>
    <t>Janko</t>
  </si>
  <si>
    <t>Vidaković</t>
  </si>
  <si>
    <t>71168457647</t>
  </si>
  <si>
    <t>Tomić</t>
  </si>
  <si>
    <t>04116659594</t>
  </si>
  <si>
    <t>Josipa</t>
  </si>
  <si>
    <t>Regović</t>
  </si>
  <si>
    <t>54927551792</t>
  </si>
  <si>
    <t>Petar</t>
  </si>
  <si>
    <t>Jurilj</t>
  </si>
  <si>
    <t>66159964993</t>
  </si>
  <si>
    <t>Matija</t>
  </si>
  <si>
    <t>Gašparlin</t>
  </si>
  <si>
    <t>Zrinko</t>
  </si>
  <si>
    <t>Jurić</t>
  </si>
  <si>
    <t>77551247764</t>
  </si>
  <si>
    <t>Dumančić</t>
  </si>
  <si>
    <t>51072935945</t>
  </si>
  <si>
    <t>Terzić</t>
  </si>
  <si>
    <t>53529298764</t>
  </si>
  <si>
    <t>Hrvoje</t>
  </si>
  <si>
    <t>Tkalčević</t>
  </si>
  <si>
    <t>29637810473</t>
  </si>
  <si>
    <t>39649603964</t>
  </si>
  <si>
    <t>Ivana</t>
  </si>
  <si>
    <t>Šokčević</t>
  </si>
  <si>
    <t>00302938380</t>
  </si>
  <si>
    <t>Lana</t>
  </si>
  <si>
    <t>Žlepalo</t>
  </si>
  <si>
    <t>43716742751</t>
  </si>
  <si>
    <t>Patrik</t>
  </si>
  <si>
    <t>Klepić</t>
  </si>
  <si>
    <t>69075396456</t>
  </si>
  <si>
    <t>Damjan</t>
  </si>
  <si>
    <t>Korak</t>
  </si>
  <si>
    <t>13791432794</t>
  </si>
  <si>
    <t>Marija</t>
  </si>
  <si>
    <t>39704387476</t>
  </si>
  <si>
    <t>Filip</t>
  </si>
  <si>
    <t>Hercigonja</t>
  </si>
  <si>
    <t>Mirela</t>
  </si>
  <si>
    <t>Turk</t>
  </si>
  <si>
    <t>Prirodoslovna škola Vladimira Preloga</t>
  </si>
  <si>
    <t>Ivanović</t>
  </si>
  <si>
    <t>Lara</t>
  </si>
  <si>
    <t>Šafar Godinić</t>
  </si>
  <si>
    <t>Leo</t>
  </si>
  <si>
    <t>Išek</t>
  </si>
  <si>
    <t>Drvar</t>
  </si>
  <si>
    <t>Dora</t>
  </si>
  <si>
    <t>Juraj</t>
  </si>
  <si>
    <t xml:space="preserve">Lana </t>
  </si>
  <si>
    <t>Blanka</t>
  </si>
  <si>
    <t xml:space="preserve">Fran </t>
  </si>
  <si>
    <t>Jelenić</t>
  </si>
  <si>
    <t>11212513273</t>
  </si>
  <si>
    <t>Gimnazija Tituša Brezovačkog</t>
  </si>
  <si>
    <t xml:space="preserve">Marko </t>
  </si>
  <si>
    <t>Zovko</t>
  </si>
  <si>
    <t>62469372822</t>
  </si>
  <si>
    <t>Marta</t>
  </si>
  <si>
    <t>Margeta</t>
  </si>
  <si>
    <t>07019290146</t>
  </si>
  <si>
    <t>Lucija Josipa</t>
  </si>
  <si>
    <t>Šimić</t>
  </si>
  <si>
    <t>Kristijan</t>
  </si>
  <si>
    <t>Verović</t>
  </si>
  <si>
    <t>Vasung</t>
  </si>
  <si>
    <t>Josip</t>
  </si>
  <si>
    <t>Frkin</t>
  </si>
  <si>
    <t>Leonardo</t>
  </si>
  <si>
    <t>Čuljak</t>
  </si>
  <si>
    <t>Doljanin</t>
  </si>
  <si>
    <t>Bilušković</t>
  </si>
  <si>
    <t>Domagoj</t>
  </si>
  <si>
    <t>40238865656</t>
  </si>
  <si>
    <t>99585010753</t>
  </si>
  <si>
    <t>28975194542</t>
  </si>
  <si>
    <t>81511882125</t>
  </si>
  <si>
    <t>95640556712</t>
  </si>
  <si>
    <t>83534129318</t>
  </si>
  <si>
    <t>88395393509</t>
  </si>
  <si>
    <t>31271217218</t>
  </si>
  <si>
    <t>Bogović</t>
  </si>
  <si>
    <t>Vilim</t>
  </si>
  <si>
    <t>Lendvaj</t>
  </si>
  <si>
    <t>48297132010</t>
  </si>
  <si>
    <t>3b</t>
  </si>
  <si>
    <t>Krešimir</t>
  </si>
  <si>
    <t>Gracin</t>
  </si>
  <si>
    <t>XV. gimnazija Zagreb</t>
  </si>
  <si>
    <t>Robert</t>
  </si>
  <si>
    <t>Benić</t>
  </si>
  <si>
    <t>95941422309</t>
  </si>
  <si>
    <t>4b</t>
  </si>
  <si>
    <t>2016/2018</t>
  </si>
  <si>
    <t>Paula</t>
  </si>
  <si>
    <t>Vidas</t>
  </si>
  <si>
    <t>17398165803</t>
  </si>
  <si>
    <t>3g</t>
  </si>
  <si>
    <t>2016/2019</t>
  </si>
  <si>
    <t>Leonard</t>
  </si>
  <si>
    <t>Inkret</t>
  </si>
  <si>
    <t>3c</t>
  </si>
  <si>
    <t>2016/2020</t>
  </si>
  <si>
    <t>Vidović</t>
  </si>
  <si>
    <t>25669541516</t>
  </si>
  <si>
    <t>3e</t>
  </si>
  <si>
    <t>2016/2021</t>
  </si>
  <si>
    <t>Beštak</t>
  </si>
  <si>
    <t>57149053727</t>
  </si>
  <si>
    <t>4.b</t>
  </si>
  <si>
    <t>2016/2022</t>
  </si>
  <si>
    <t>Matko</t>
  </si>
  <si>
    <t>Petrović</t>
  </si>
  <si>
    <t>37482950841</t>
  </si>
  <si>
    <t>2016/2023</t>
  </si>
  <si>
    <t>Katja</t>
  </si>
  <si>
    <t>Varjačić</t>
  </si>
  <si>
    <t>57849328950</t>
  </si>
  <si>
    <t>3.e</t>
  </si>
  <si>
    <t>2016/2024</t>
  </si>
  <si>
    <t>Ela</t>
  </si>
  <si>
    <t>Đimoti</t>
  </si>
  <si>
    <t>65134235378</t>
  </si>
  <si>
    <t>4.e</t>
  </si>
  <si>
    <t>2016/2025</t>
  </si>
  <si>
    <t>Nizić - Nikolac</t>
  </si>
  <si>
    <t>99260811684</t>
  </si>
  <si>
    <t>2016/2026</t>
  </si>
  <si>
    <t>Damir</t>
  </si>
  <si>
    <t>Ćuk</t>
  </si>
  <si>
    <t>51830540423</t>
  </si>
  <si>
    <t>4.g</t>
  </si>
  <si>
    <t>2016/2027</t>
  </si>
  <si>
    <t>Jagić</t>
  </si>
  <si>
    <t>04754372604</t>
  </si>
  <si>
    <t>2016/2028</t>
  </si>
  <si>
    <t>Halambek</t>
  </si>
  <si>
    <t>69362538224</t>
  </si>
  <si>
    <t>2016/2029</t>
  </si>
  <si>
    <t>Marušić</t>
  </si>
  <si>
    <t>69950901863</t>
  </si>
  <si>
    <t>2016/2030</t>
  </si>
  <si>
    <t>Marin</t>
  </si>
  <si>
    <t>Rašić</t>
  </si>
  <si>
    <t>30322060224</t>
  </si>
  <si>
    <t>3a</t>
  </si>
  <si>
    <t>2016/2031</t>
  </si>
  <si>
    <t>Klara</t>
  </si>
  <si>
    <t>Tomašković</t>
  </si>
  <si>
    <t>26421610512</t>
  </si>
  <si>
    <t>3.d</t>
  </si>
  <si>
    <t>2016/2032</t>
  </si>
  <si>
    <t>Blažanović</t>
  </si>
  <si>
    <t>23069832157</t>
  </si>
  <si>
    <t>4.a</t>
  </si>
  <si>
    <t>2016/2033</t>
  </si>
  <si>
    <t>Laura</t>
  </si>
  <si>
    <t>Abramović</t>
  </si>
  <si>
    <t>49545289701</t>
  </si>
  <si>
    <t>3.b</t>
  </si>
  <si>
    <t>2016/2034</t>
  </si>
  <si>
    <t>Božić</t>
  </si>
  <si>
    <t>29704203271</t>
  </si>
  <si>
    <t>2016/2035</t>
  </si>
  <si>
    <t>Vraneš</t>
  </si>
  <si>
    <t>92017128525</t>
  </si>
  <si>
    <t>2016/2036</t>
  </si>
  <si>
    <t>Tadej Petar</t>
  </si>
  <si>
    <t>Tukara</t>
  </si>
  <si>
    <t>93743537616</t>
  </si>
  <si>
    <t>2016/2037</t>
  </si>
  <si>
    <t>Jovanović</t>
  </si>
  <si>
    <t>98127864242</t>
  </si>
  <si>
    <t>2016/2038</t>
  </si>
  <si>
    <t xml:space="preserve">Tomislav </t>
  </si>
  <si>
    <t>Brajković</t>
  </si>
  <si>
    <t>91520505213</t>
  </si>
  <si>
    <t>3.F</t>
  </si>
  <si>
    <t>2016/2039</t>
  </si>
  <si>
    <t>Klepec</t>
  </si>
  <si>
    <t>00883892397</t>
  </si>
  <si>
    <t>3.g</t>
  </si>
  <si>
    <t>2016/2040</t>
  </si>
  <si>
    <t>Piliškić</t>
  </si>
  <si>
    <t>46078954752</t>
  </si>
  <si>
    <t>2016/2041</t>
  </si>
  <si>
    <t>Brigljević</t>
  </si>
  <si>
    <t>98102442709</t>
  </si>
  <si>
    <t>2016/2042</t>
  </si>
  <si>
    <t>Rogić</t>
  </si>
  <si>
    <t>94635902986</t>
  </si>
  <si>
    <t>3d</t>
  </si>
  <si>
    <t>2016/2043</t>
  </si>
  <si>
    <t>Relić</t>
  </si>
  <si>
    <t>50779261597</t>
  </si>
  <si>
    <t>2016/2044</t>
  </si>
  <si>
    <t>34041156564</t>
  </si>
  <si>
    <t>3.h</t>
  </si>
  <si>
    <t>2016/2045</t>
  </si>
  <si>
    <t>Veronika</t>
  </si>
  <si>
    <t>Jukić</t>
  </si>
  <si>
    <t>07146583650</t>
  </si>
  <si>
    <t>2016/2046</t>
  </si>
  <si>
    <t>Dominik</t>
  </si>
  <si>
    <t>Brdar</t>
  </si>
  <si>
    <t>83433207193</t>
  </si>
  <si>
    <t>3f</t>
  </si>
  <si>
    <t>2016/2047</t>
  </si>
  <si>
    <t>Srdarev</t>
  </si>
  <si>
    <t>73960119382</t>
  </si>
  <si>
    <t>3.f</t>
  </si>
  <si>
    <t>2016/2048</t>
  </si>
  <si>
    <t>Grozdanić</t>
  </si>
  <si>
    <t>39104559091</t>
  </si>
  <si>
    <t>2016/2049</t>
  </si>
  <si>
    <t>Ilić</t>
  </si>
  <si>
    <t>91093693993</t>
  </si>
  <si>
    <t>2016/2050</t>
  </si>
  <si>
    <t>Vinko Michael</t>
  </si>
  <si>
    <t>Dodig</t>
  </si>
  <si>
    <t>84241563706</t>
  </si>
  <si>
    <t>2016/2051</t>
  </si>
  <si>
    <t>Pendelić</t>
  </si>
  <si>
    <t>83034991675</t>
  </si>
  <si>
    <t>4e</t>
  </si>
  <si>
    <t>2016/2052</t>
  </si>
  <si>
    <t>Mia Izabela</t>
  </si>
  <si>
    <t>Stražanac</t>
  </si>
  <si>
    <t>87017383629</t>
  </si>
  <si>
    <t>2016/2053</t>
  </si>
  <si>
    <t>Badrov</t>
  </si>
  <si>
    <t>77594517109</t>
  </si>
  <si>
    <t>3.H</t>
  </si>
  <si>
    <t>2016/2054</t>
  </si>
  <si>
    <t>02459946839</t>
  </si>
  <si>
    <t>2016/2055</t>
  </si>
  <si>
    <t>Andrija</t>
  </si>
  <si>
    <t>Arbanasić</t>
  </si>
  <si>
    <t>2016/2056</t>
  </si>
  <si>
    <t>Pavel</t>
  </si>
  <si>
    <t>Marković</t>
  </si>
  <si>
    <t>07612842594</t>
  </si>
  <si>
    <t>2016/2057</t>
  </si>
  <si>
    <t>Barbara</t>
  </si>
  <si>
    <t>Barta</t>
  </si>
  <si>
    <t>14881943411</t>
  </si>
  <si>
    <t>2016/2058</t>
  </si>
  <si>
    <t>Šola</t>
  </si>
  <si>
    <t>27930683699</t>
  </si>
  <si>
    <t>3h</t>
  </si>
  <si>
    <t>2016/2059</t>
  </si>
  <si>
    <t>Vjekoslav</t>
  </si>
  <si>
    <t>69299725524</t>
  </si>
  <si>
    <t>2016/2060</t>
  </si>
  <si>
    <t>MARTIN</t>
  </si>
  <si>
    <t>ĐEVENICA</t>
  </si>
  <si>
    <t>četvrti</t>
  </si>
  <si>
    <t>Runje</t>
  </si>
  <si>
    <t>III. Gimnazija - Zagreb</t>
  </si>
  <si>
    <t>JOSHUA</t>
  </si>
  <si>
    <t>BELL</t>
  </si>
  <si>
    <t>SVEN</t>
  </si>
  <si>
    <t>RADOVINOVIĆ</t>
  </si>
  <si>
    <t>Br.</t>
  </si>
  <si>
    <t>Ukupno bodova  max. 282</t>
  </si>
  <si>
    <t>¸48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</si>
</sst>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color rgb="FF000000"/>
      <name val="Arial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name val="Arial"/>
      <family val="2"/>
      <charset val="238"/>
    </font>
    <font>
      <i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8"/>
      <name val="Arial"/>
      <family val="2"/>
      <charset val="238"/>
    </font>
    <font>
      <b/>
      <sz val="11"/>
      <color rgb="FF3F3F3F"/>
      <name val="Arial"/>
      <family val="2"/>
      <charset val="238"/>
    </font>
    <font>
      <sz val="11"/>
      <color rgb="FF000000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rgb="FFFFCC9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FCC99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">
    <xf numFmtId="0" fontId="0" fillId="0" borderId="0"/>
    <xf numFmtId="0" fontId="2" fillId="0" borderId="0"/>
    <xf numFmtId="0" fontId="4" fillId="3" borderId="2" applyNumberFormat="0" applyAlignment="0" applyProtection="0"/>
    <xf numFmtId="0" fontId="5" fillId="3" borderId="1" applyNumberFormat="0" applyAlignment="0" applyProtection="0"/>
    <xf numFmtId="0" fontId="6" fillId="4" borderId="3" applyNumberFormat="0" applyAlignment="0" applyProtection="0"/>
    <xf numFmtId="0" fontId="10" fillId="0" borderId="0"/>
    <xf numFmtId="0" fontId="1" fillId="0" borderId="0"/>
  </cellStyleXfs>
  <cellXfs count="29">
    <xf numFmtId="0" fontId="0" fillId="0" borderId="0" xfId="0" applyFont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49" fontId="7" fillId="5" borderId="0" xfId="0" applyNumberFormat="1" applyFont="1" applyFill="1" applyBorder="1" applyAlignment="1">
      <alignment horizontal="center" vertical="center" wrapText="1"/>
    </xf>
    <xf numFmtId="0" fontId="7" fillId="5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4" borderId="0" xfId="4" applyFont="1" applyBorder="1" applyAlignment="1">
      <alignment horizontal="center" vertical="center"/>
    </xf>
    <xf numFmtId="0" fontId="9" fillId="4" borderId="0" xfId="4" applyFont="1" applyBorder="1" applyAlignment="1">
      <alignment horizontal="center" vertical="center" wrapText="1"/>
    </xf>
    <xf numFmtId="49" fontId="9" fillId="4" borderId="0" xfId="4" applyNumberFormat="1" applyFont="1" applyBorder="1" applyAlignment="1">
      <alignment horizontal="center" vertical="center" wrapText="1"/>
    </xf>
    <xf numFmtId="0" fontId="0" fillId="0" borderId="0" xfId="0" applyFont="1" applyBorder="1" applyAlignment="1">
      <alignment wrapText="1"/>
    </xf>
    <xf numFmtId="49" fontId="3" fillId="2" borderId="0" xfId="0" applyNumberFormat="1" applyFont="1" applyFill="1" applyBorder="1" applyAlignment="1">
      <alignment wrapText="1"/>
    </xf>
    <xf numFmtId="0" fontId="0" fillId="0" borderId="0" xfId="0" applyFont="1" applyBorder="1" applyAlignment="1">
      <alignment horizontal="center" wrapText="1"/>
    </xf>
    <xf numFmtId="0" fontId="11" fillId="0" borderId="0" xfId="0" applyFont="1" applyAlignment="1">
      <alignment horizontal="center" vertical="center"/>
    </xf>
    <xf numFmtId="0" fontId="7" fillId="6" borderId="0" xfId="0" applyFont="1" applyFill="1" applyBorder="1" applyAlignment="1">
      <alignment horizontal="center" vertical="center" wrapText="1"/>
    </xf>
    <xf numFmtId="0" fontId="7" fillId="6" borderId="0" xfId="0" applyFont="1" applyFill="1" applyBorder="1" applyAlignment="1">
      <alignment horizontal="center" vertical="center"/>
    </xf>
    <xf numFmtId="49" fontId="7" fillId="7" borderId="0" xfId="0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10" fontId="7" fillId="0" borderId="0" xfId="3" applyNumberFormat="1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/>
    </xf>
    <xf numFmtId="0" fontId="12" fillId="0" borderId="0" xfId="2" applyFont="1" applyFill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0" fontId="7" fillId="6" borderId="0" xfId="2" applyFont="1" applyFill="1" applyBorder="1" applyAlignment="1">
      <alignment horizontal="center" vertical="center"/>
    </xf>
    <xf numFmtId="0" fontId="13" fillId="0" borderId="0" xfId="0" applyFont="1" applyBorder="1" applyAlignment="1">
      <alignment wrapText="1"/>
    </xf>
    <xf numFmtId="0" fontId="7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7" fillId="6" borderId="0" xfId="0" applyNumberFormat="1" applyFont="1" applyFill="1" applyBorder="1" applyAlignment="1">
      <alignment horizontal="center" vertical="center"/>
    </xf>
    <xf numFmtId="0" fontId="13" fillId="6" borderId="0" xfId="0" applyFont="1" applyFill="1" applyBorder="1" applyAlignment="1">
      <alignment wrapText="1"/>
    </xf>
  </cellXfs>
  <cellStyles count="7">
    <cellStyle name="Izlaz" xfId="2" builtinId="21"/>
    <cellStyle name="Izračun" xfId="3" builtinId="22"/>
    <cellStyle name="Normal 2" xfId="1"/>
    <cellStyle name="Normal 2 2" xfId="6"/>
    <cellStyle name="Normal 3" xfId="5"/>
    <cellStyle name="Normalno" xfId="0" builtinId="0"/>
    <cellStyle name="Provjera ćelije" xfId="4" builtinId="2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mir/Google%20Drive/Natjecanja%202016%202017/Natjecanje%20iz%20logike%20i%20filozofije/&#352;kolsko%20rezultati/&#352;kolsko%20natjecanje%20iz%20logike%202017%20tablica%20ljestvica%20kona&#269;nog%20poretka%20GL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8">
          <cell r="X8" t="str">
            <v>Gimnazija Lucijana Vranjanina</v>
          </cell>
        </row>
        <row r="9">
          <cell r="X9" t="str">
            <v>Gimnazija Lucijana Vranjanina</v>
          </cell>
        </row>
        <row r="10">
          <cell r="X10" t="str">
            <v>Gimnazija Lucijana Vranjanina</v>
          </cell>
        </row>
        <row r="11">
          <cell r="X11" t="str">
            <v>Gimnazija Lucijana Vranjanina</v>
          </cell>
        </row>
        <row r="12">
          <cell r="X12" t="str">
            <v>Gimnazija Lucijana Vranjanina</v>
          </cell>
        </row>
        <row r="13">
          <cell r="X13" t="str">
            <v>Gimnazija Lucijana Vranjanina</v>
          </cell>
        </row>
        <row r="14">
          <cell r="X14" t="str">
            <v>Gimnazija Lucijana Vranjanina</v>
          </cell>
        </row>
        <row r="15">
          <cell r="X15" t="str">
            <v>Gimnazija Lucijana Vranjanina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7"/>
  <sheetViews>
    <sheetView tabSelected="1" zoomScaleNormal="100" workbookViewId="0">
      <pane ySplit="1" topLeftCell="A40" activePane="bottomLeft" state="frozen"/>
      <selection activeCell="G1" sqref="G1"/>
      <selection pane="bottomLeft" activeCell="C53" sqref="C53"/>
    </sheetView>
  </sheetViews>
  <sheetFormatPr defaultColWidth="14.42578125" defaultRowHeight="12.75" customHeight="1" x14ac:dyDescent="0.2"/>
  <cols>
    <col min="1" max="1" width="4.85546875" style="9" customWidth="1"/>
    <col min="2" max="2" width="17" style="9" customWidth="1"/>
    <col min="3" max="3" width="18.28515625" style="9" customWidth="1"/>
    <col min="4" max="4" width="5.85546875" style="9" customWidth="1"/>
    <col min="5" max="6" width="4" style="9" customWidth="1"/>
    <col min="7" max="9" width="3.85546875" style="9" customWidth="1"/>
    <col min="10" max="10" width="4" style="9" customWidth="1"/>
    <col min="11" max="11" width="8.42578125" style="9" customWidth="1"/>
    <col min="12" max="12" width="12.42578125" style="9" customWidth="1"/>
    <col min="13" max="13" width="24.85546875" style="10" customWidth="1"/>
    <col min="14" max="14" width="12.42578125" style="10" customWidth="1"/>
    <col min="15" max="15" width="14.42578125" style="9"/>
    <col min="16" max="16" width="16.28515625" style="9" customWidth="1"/>
    <col min="17" max="17" width="14.42578125" style="9"/>
    <col min="18" max="18" width="14.42578125" style="11"/>
    <col min="19" max="19" width="40.85546875" style="9" customWidth="1"/>
    <col min="20" max="20" width="34.28515625" style="9" customWidth="1"/>
    <col min="21" max="16384" width="14.42578125" style="9"/>
  </cols>
  <sheetData>
    <row r="1" spans="1:22" ht="40.5" customHeight="1" x14ac:dyDescent="0.2">
      <c r="A1" s="6" t="s">
        <v>0</v>
      </c>
      <c r="B1" s="6" t="s">
        <v>1</v>
      </c>
      <c r="C1" s="6" t="s">
        <v>2</v>
      </c>
      <c r="D1" s="6" t="s">
        <v>326</v>
      </c>
      <c r="E1" s="6" t="s">
        <v>3</v>
      </c>
      <c r="F1" s="6" t="s">
        <v>4</v>
      </c>
      <c r="G1" s="6" t="s">
        <v>5</v>
      </c>
      <c r="H1" s="6" t="s">
        <v>6</v>
      </c>
      <c r="I1" s="6" t="s">
        <v>7</v>
      </c>
      <c r="J1" s="6" t="s">
        <v>8</v>
      </c>
      <c r="K1" s="7" t="s">
        <v>327</v>
      </c>
      <c r="L1" s="7" t="s">
        <v>9</v>
      </c>
      <c r="M1" s="8" t="s">
        <v>10</v>
      </c>
      <c r="N1" s="8" t="s">
        <v>11</v>
      </c>
      <c r="O1" s="7" t="s">
        <v>12</v>
      </c>
      <c r="P1" s="7" t="s">
        <v>13</v>
      </c>
      <c r="Q1" s="7" t="s">
        <v>14</v>
      </c>
      <c r="R1" s="7" t="s">
        <v>15</v>
      </c>
      <c r="S1" s="7" t="s">
        <v>16</v>
      </c>
      <c r="T1" s="7" t="s">
        <v>19</v>
      </c>
      <c r="U1" s="7" t="s">
        <v>17</v>
      </c>
      <c r="V1" s="7" t="s">
        <v>18</v>
      </c>
    </row>
    <row r="2" spans="1:22" s="22" customFormat="1" ht="12.75" customHeight="1" x14ac:dyDescent="0.2">
      <c r="A2" s="1">
        <v>1</v>
      </c>
      <c r="B2" s="1" t="s">
        <v>152</v>
      </c>
      <c r="C2" s="1" t="s">
        <v>153</v>
      </c>
      <c r="D2" s="1">
        <v>18</v>
      </c>
      <c r="E2" s="2">
        <v>49</v>
      </c>
      <c r="F2" s="2">
        <v>12</v>
      </c>
      <c r="G2" s="2">
        <v>16</v>
      </c>
      <c r="H2" s="2">
        <v>31</v>
      </c>
      <c r="I2" s="2">
        <v>24</v>
      </c>
      <c r="J2" s="2">
        <v>21</v>
      </c>
      <c r="K2" s="16">
        <f>SUM(E2,F2,G2,H2,I2,J2)</f>
        <v>153</v>
      </c>
      <c r="L2" s="17">
        <f>K2/282</f>
        <v>0.54255319148936165</v>
      </c>
      <c r="M2" s="3" t="s">
        <v>154</v>
      </c>
      <c r="N2" s="1" t="s">
        <v>155</v>
      </c>
      <c r="O2" s="2" t="s">
        <v>149</v>
      </c>
      <c r="P2" s="2" t="s">
        <v>150</v>
      </c>
      <c r="Q2" s="2" t="s">
        <v>156</v>
      </c>
      <c r="R2" s="2">
        <v>426</v>
      </c>
      <c r="S2" s="2" t="s">
        <v>151</v>
      </c>
      <c r="T2" s="18" t="s">
        <v>37</v>
      </c>
      <c r="U2" s="2" t="s">
        <v>21</v>
      </c>
      <c r="V2" s="2"/>
    </row>
    <row r="3" spans="1:22" s="22" customFormat="1" ht="12.75" customHeight="1" x14ac:dyDescent="0.2">
      <c r="A3" s="14">
        <v>2</v>
      </c>
      <c r="B3" s="14" t="s">
        <v>97</v>
      </c>
      <c r="C3" s="14" t="s">
        <v>86</v>
      </c>
      <c r="D3" s="14">
        <v>63</v>
      </c>
      <c r="E3" s="13">
        <v>16</v>
      </c>
      <c r="F3" s="13">
        <v>18</v>
      </c>
      <c r="G3" s="13">
        <v>22</v>
      </c>
      <c r="H3" s="13">
        <v>49</v>
      </c>
      <c r="I3" s="13">
        <v>10</v>
      </c>
      <c r="J3" s="13">
        <v>21</v>
      </c>
      <c r="K3" s="16">
        <f>SUM(E3,F3,G3,H3,I3,J3)</f>
        <v>136</v>
      </c>
      <c r="L3" s="17">
        <f>K3/282</f>
        <v>0.48226950354609927</v>
      </c>
      <c r="M3" s="27" t="s">
        <v>98</v>
      </c>
      <c r="N3" s="14" t="s">
        <v>27</v>
      </c>
      <c r="O3" s="14" t="s">
        <v>34</v>
      </c>
      <c r="P3" s="14" t="s">
        <v>35</v>
      </c>
      <c r="Q3" s="14" t="s">
        <v>24</v>
      </c>
      <c r="R3" s="14">
        <v>426</v>
      </c>
      <c r="S3" s="14" t="s">
        <v>36</v>
      </c>
      <c r="T3" s="21" t="s">
        <v>37</v>
      </c>
      <c r="U3" s="14" t="s">
        <v>21</v>
      </c>
      <c r="V3" s="14"/>
    </row>
    <row r="4" spans="1:22" s="22" customFormat="1" ht="12.75" customHeight="1" x14ac:dyDescent="0.2">
      <c r="A4" s="1">
        <v>3</v>
      </c>
      <c r="B4" s="24" t="s">
        <v>317</v>
      </c>
      <c r="C4" s="24" t="s">
        <v>318</v>
      </c>
      <c r="D4" s="24">
        <v>70</v>
      </c>
      <c r="E4" s="24">
        <v>36</v>
      </c>
      <c r="F4" s="24">
        <v>12</v>
      </c>
      <c r="G4" s="24">
        <v>16</v>
      </c>
      <c r="H4" s="24">
        <v>43</v>
      </c>
      <c r="I4" s="24">
        <v>7</v>
      </c>
      <c r="J4" s="24">
        <v>21</v>
      </c>
      <c r="K4" s="16">
        <f>SUM(E4,F4,G4,H4,I4,J4)</f>
        <v>135</v>
      </c>
      <c r="L4" s="17">
        <f>K4/282</f>
        <v>0.47872340425531917</v>
      </c>
      <c r="M4" s="24">
        <v>99638343415</v>
      </c>
      <c r="N4" s="24" t="s">
        <v>319</v>
      </c>
      <c r="O4" s="25" t="s">
        <v>69</v>
      </c>
      <c r="P4" s="25" t="s">
        <v>320</v>
      </c>
      <c r="Q4" s="12" t="s">
        <v>20</v>
      </c>
      <c r="R4" s="12">
        <v>426</v>
      </c>
      <c r="S4" s="26" t="s">
        <v>321</v>
      </c>
      <c r="T4" s="19" t="s">
        <v>37</v>
      </c>
      <c r="U4" s="25" t="s">
        <v>21</v>
      </c>
      <c r="V4" s="26">
        <v>21</v>
      </c>
    </row>
    <row r="5" spans="1:22" s="22" customFormat="1" ht="12.75" customHeight="1" x14ac:dyDescent="0.2">
      <c r="A5" s="14">
        <v>4</v>
      </c>
      <c r="B5" s="1" t="s">
        <v>191</v>
      </c>
      <c r="C5" s="1" t="s">
        <v>192</v>
      </c>
      <c r="D5" s="1">
        <v>16</v>
      </c>
      <c r="E5" s="2">
        <v>21</v>
      </c>
      <c r="F5" s="2">
        <v>18</v>
      </c>
      <c r="G5" s="2">
        <v>20</v>
      </c>
      <c r="H5" s="2">
        <v>44</v>
      </c>
      <c r="I5" s="2">
        <v>14</v>
      </c>
      <c r="J5" s="2">
        <v>18</v>
      </c>
      <c r="K5" s="16">
        <f>SUM(E5,F5,G5,H5,I5,J5)</f>
        <v>135</v>
      </c>
      <c r="L5" s="17">
        <f>K5/282</f>
        <v>0.47872340425531917</v>
      </c>
      <c r="M5" s="3" t="s">
        <v>193</v>
      </c>
      <c r="N5" s="1" t="s">
        <v>194</v>
      </c>
      <c r="O5" s="2" t="s">
        <v>149</v>
      </c>
      <c r="P5" s="2" t="s">
        <v>150</v>
      </c>
      <c r="Q5" s="2" t="s">
        <v>195</v>
      </c>
      <c r="R5" s="2">
        <v>426</v>
      </c>
      <c r="S5" s="2" t="s">
        <v>151</v>
      </c>
      <c r="T5" s="18" t="s">
        <v>37</v>
      </c>
      <c r="U5" s="2" t="s">
        <v>21</v>
      </c>
      <c r="V5" s="2"/>
    </row>
    <row r="6" spans="1:22" s="22" customFormat="1" ht="12.75" customHeight="1" x14ac:dyDescent="0.2">
      <c r="A6" s="1">
        <v>5</v>
      </c>
      <c r="B6" s="1" t="s">
        <v>174</v>
      </c>
      <c r="C6" s="1" t="s">
        <v>175</v>
      </c>
      <c r="D6" s="1">
        <v>82</v>
      </c>
      <c r="E6" s="2">
        <v>36</v>
      </c>
      <c r="F6" s="2">
        <v>12</v>
      </c>
      <c r="G6" s="2">
        <v>17</v>
      </c>
      <c r="H6" s="2">
        <v>46</v>
      </c>
      <c r="I6" s="2">
        <v>10</v>
      </c>
      <c r="J6" s="2">
        <v>12</v>
      </c>
      <c r="K6" s="16">
        <f>SUM(E6,F6,G6,H6,I6,J6)</f>
        <v>133</v>
      </c>
      <c r="L6" s="17">
        <f>K6/282</f>
        <v>0.47163120567375888</v>
      </c>
      <c r="M6" s="3" t="s">
        <v>176</v>
      </c>
      <c r="N6" s="1" t="s">
        <v>160</v>
      </c>
      <c r="O6" s="2" t="s">
        <v>149</v>
      </c>
      <c r="P6" s="2" t="s">
        <v>150</v>
      </c>
      <c r="Q6" s="2" t="s">
        <v>177</v>
      </c>
      <c r="R6" s="2">
        <v>426</v>
      </c>
      <c r="S6" s="2" t="s">
        <v>151</v>
      </c>
      <c r="T6" s="18" t="s">
        <v>37</v>
      </c>
      <c r="U6" s="2" t="s">
        <v>21</v>
      </c>
      <c r="V6" s="2">
        <v>21</v>
      </c>
    </row>
    <row r="7" spans="1:22" s="22" customFormat="1" ht="12.75" customHeight="1" x14ac:dyDescent="0.2">
      <c r="A7" s="14">
        <v>6</v>
      </c>
      <c r="B7" s="1" t="s">
        <v>145</v>
      </c>
      <c r="C7" s="1" t="s">
        <v>146</v>
      </c>
      <c r="D7" s="1">
        <v>23</v>
      </c>
      <c r="E7" s="2">
        <v>24</v>
      </c>
      <c r="F7" s="2">
        <v>15</v>
      </c>
      <c r="G7" s="2">
        <v>12</v>
      </c>
      <c r="H7" s="2">
        <v>54</v>
      </c>
      <c r="I7" s="2">
        <v>21</v>
      </c>
      <c r="J7" s="2">
        <v>6</v>
      </c>
      <c r="K7" s="16">
        <f>SUM(E7,F7,G7,H7,I7,J7)</f>
        <v>132</v>
      </c>
      <c r="L7" s="17">
        <f>K7/282</f>
        <v>0.46808510638297873</v>
      </c>
      <c r="M7" s="3" t="s">
        <v>147</v>
      </c>
      <c r="N7" s="1" t="s">
        <v>148</v>
      </c>
      <c r="O7" s="2" t="s">
        <v>149</v>
      </c>
      <c r="P7" s="2" t="s">
        <v>150</v>
      </c>
      <c r="Q7" s="2" t="s">
        <v>20</v>
      </c>
      <c r="R7" s="2">
        <v>426</v>
      </c>
      <c r="S7" s="2" t="s">
        <v>151</v>
      </c>
      <c r="T7" s="18" t="s">
        <v>37</v>
      </c>
      <c r="U7" s="2" t="s">
        <v>21</v>
      </c>
      <c r="V7" s="2"/>
    </row>
    <row r="8" spans="1:22" s="22" customFormat="1" ht="12.75" customHeight="1" x14ac:dyDescent="0.2">
      <c r="A8" s="1">
        <v>7</v>
      </c>
      <c r="B8" s="1" t="s">
        <v>157</v>
      </c>
      <c r="C8" s="1" t="s">
        <v>158</v>
      </c>
      <c r="D8" s="1">
        <v>27</v>
      </c>
      <c r="E8" s="2">
        <v>25</v>
      </c>
      <c r="F8" s="2">
        <v>10</v>
      </c>
      <c r="G8" s="2">
        <v>18</v>
      </c>
      <c r="H8" s="2">
        <v>48</v>
      </c>
      <c r="I8" s="2">
        <v>19</v>
      </c>
      <c r="J8" s="2">
        <v>12</v>
      </c>
      <c r="K8" s="16">
        <f>SUM(E8,F8,G8,H8,I8,J8)</f>
        <v>132</v>
      </c>
      <c r="L8" s="17">
        <f>K8/282</f>
        <v>0.46808510638297873</v>
      </c>
      <c r="M8" s="3" t="s">
        <v>159</v>
      </c>
      <c r="N8" s="1" t="s">
        <v>160</v>
      </c>
      <c r="O8" s="2" t="s">
        <v>149</v>
      </c>
      <c r="P8" s="2" t="s">
        <v>150</v>
      </c>
      <c r="Q8" s="2" t="s">
        <v>161</v>
      </c>
      <c r="R8" s="2">
        <v>426</v>
      </c>
      <c r="S8" s="2" t="s">
        <v>151</v>
      </c>
      <c r="T8" s="18" t="s">
        <v>37</v>
      </c>
      <c r="U8" s="2" t="s">
        <v>21</v>
      </c>
      <c r="V8" s="2"/>
    </row>
    <row r="9" spans="1:22" s="22" customFormat="1" ht="12.75" customHeight="1" x14ac:dyDescent="0.2">
      <c r="A9" s="14">
        <v>8</v>
      </c>
      <c r="B9" s="1" t="s">
        <v>230</v>
      </c>
      <c r="C9" s="1" t="s">
        <v>231</v>
      </c>
      <c r="D9" s="1">
        <v>22</v>
      </c>
      <c r="E9" s="2">
        <v>14</v>
      </c>
      <c r="F9" s="2">
        <v>15</v>
      </c>
      <c r="G9" s="2">
        <v>24</v>
      </c>
      <c r="H9" s="2">
        <v>51</v>
      </c>
      <c r="I9" s="2">
        <v>22</v>
      </c>
      <c r="J9" s="2">
        <v>6</v>
      </c>
      <c r="K9" s="16">
        <f>SUM(E9,F9,G9,H9,I9,J9)</f>
        <v>132</v>
      </c>
      <c r="L9" s="17">
        <f>K9/282</f>
        <v>0.46808510638297873</v>
      </c>
      <c r="M9" s="3" t="s">
        <v>232</v>
      </c>
      <c r="N9" s="1" t="s">
        <v>168</v>
      </c>
      <c r="O9" s="2" t="s">
        <v>149</v>
      </c>
      <c r="P9" s="2" t="s">
        <v>150</v>
      </c>
      <c r="Q9" s="2" t="s">
        <v>233</v>
      </c>
      <c r="R9" s="2">
        <v>426</v>
      </c>
      <c r="S9" s="2" t="s">
        <v>151</v>
      </c>
      <c r="T9" s="18" t="s">
        <v>37</v>
      </c>
      <c r="U9" s="2" t="s">
        <v>21</v>
      </c>
      <c r="V9" s="2"/>
    </row>
    <row r="10" spans="1:22" s="22" customFormat="1" ht="12.75" customHeight="1" x14ac:dyDescent="0.2">
      <c r="A10" s="1">
        <v>9</v>
      </c>
      <c r="B10" s="2" t="s">
        <v>31</v>
      </c>
      <c r="C10" s="2" t="s">
        <v>32</v>
      </c>
      <c r="D10" s="2">
        <v>14</v>
      </c>
      <c r="E10" s="1">
        <v>23</v>
      </c>
      <c r="F10" s="1">
        <v>27</v>
      </c>
      <c r="G10" s="1">
        <v>18</v>
      </c>
      <c r="H10" s="1">
        <v>49</v>
      </c>
      <c r="I10" s="1">
        <v>10</v>
      </c>
      <c r="J10" s="1">
        <v>3</v>
      </c>
      <c r="K10" s="16">
        <f>SUM(E10,F10,G10,H10,I10,J10)</f>
        <v>130</v>
      </c>
      <c r="L10" s="17">
        <f>K10/282</f>
        <v>0.46099290780141844</v>
      </c>
      <c r="M10" s="20" t="s">
        <v>33</v>
      </c>
      <c r="N10" s="2" t="s">
        <v>27</v>
      </c>
      <c r="O10" s="2" t="s">
        <v>34</v>
      </c>
      <c r="P10" s="2" t="s">
        <v>35</v>
      </c>
      <c r="Q10" s="2" t="s">
        <v>24</v>
      </c>
      <c r="R10" s="2">
        <v>426</v>
      </c>
      <c r="S10" s="23" t="s">
        <v>36</v>
      </c>
      <c r="T10" s="18" t="s">
        <v>37</v>
      </c>
      <c r="U10" s="2" t="s">
        <v>21</v>
      </c>
      <c r="V10" s="2">
        <v>21</v>
      </c>
    </row>
    <row r="11" spans="1:22" s="22" customFormat="1" ht="12.75" customHeight="1" x14ac:dyDescent="0.2">
      <c r="A11" s="14">
        <v>10</v>
      </c>
      <c r="B11" s="2" t="s">
        <v>118</v>
      </c>
      <c r="C11" s="2" t="s">
        <v>119</v>
      </c>
      <c r="D11" s="2">
        <v>25</v>
      </c>
      <c r="E11" s="1">
        <v>25</v>
      </c>
      <c r="F11" s="1">
        <v>9</v>
      </c>
      <c r="G11" s="1">
        <v>24</v>
      </c>
      <c r="H11" s="1">
        <v>51</v>
      </c>
      <c r="I11" s="1">
        <v>9</v>
      </c>
      <c r="J11" s="1">
        <v>12</v>
      </c>
      <c r="K11" s="16">
        <f>SUM(E11,F11,G11,H11,I11,J11)</f>
        <v>130</v>
      </c>
      <c r="L11" s="17">
        <f>K11/282</f>
        <v>0.46099290780141844</v>
      </c>
      <c r="M11" s="20" t="s">
        <v>120</v>
      </c>
      <c r="N11" s="2" t="s">
        <v>23</v>
      </c>
      <c r="O11" s="2" t="s">
        <v>34</v>
      </c>
      <c r="P11" s="2" t="s">
        <v>35</v>
      </c>
      <c r="Q11" s="2" t="s">
        <v>24</v>
      </c>
      <c r="R11" s="2">
        <v>426</v>
      </c>
      <c r="S11" s="2" t="s">
        <v>117</v>
      </c>
      <c r="T11" s="18" t="s">
        <v>37</v>
      </c>
      <c r="U11" s="2" t="s">
        <v>21</v>
      </c>
      <c r="V11" s="2"/>
    </row>
    <row r="12" spans="1:22" s="22" customFormat="1" ht="12.75" customHeight="1" x14ac:dyDescent="0.2">
      <c r="A12" s="1">
        <v>11</v>
      </c>
      <c r="B12" s="5" t="s">
        <v>69</v>
      </c>
      <c r="C12" s="5" t="s">
        <v>188</v>
      </c>
      <c r="D12" s="5">
        <v>40</v>
      </c>
      <c r="E12" s="2">
        <v>43</v>
      </c>
      <c r="F12" s="2">
        <v>9</v>
      </c>
      <c r="G12" s="2">
        <v>9</v>
      </c>
      <c r="H12" s="2">
        <v>47</v>
      </c>
      <c r="I12" s="2">
        <v>21</v>
      </c>
      <c r="J12" s="2">
        <v>0</v>
      </c>
      <c r="K12" s="16">
        <f>SUM(E12,F12,G12,H12,I12,J12)</f>
        <v>129</v>
      </c>
      <c r="L12" s="17">
        <f>K12/282</f>
        <v>0.45744680851063829</v>
      </c>
      <c r="M12" s="3" t="s">
        <v>189</v>
      </c>
      <c r="N12" s="5" t="s">
        <v>181</v>
      </c>
      <c r="O12" s="2" t="s">
        <v>149</v>
      </c>
      <c r="P12" s="2" t="s">
        <v>150</v>
      </c>
      <c r="Q12" s="2" t="s">
        <v>190</v>
      </c>
      <c r="R12" s="2">
        <v>426</v>
      </c>
      <c r="S12" s="2" t="s">
        <v>151</v>
      </c>
      <c r="T12" s="18" t="s">
        <v>37</v>
      </c>
      <c r="U12" s="2" t="s">
        <v>21</v>
      </c>
      <c r="V12" s="2">
        <v>21</v>
      </c>
    </row>
    <row r="13" spans="1:22" s="22" customFormat="1" ht="12.75" customHeight="1" x14ac:dyDescent="0.2">
      <c r="A13" s="14">
        <v>12</v>
      </c>
      <c r="B13" s="5" t="s">
        <v>152</v>
      </c>
      <c r="C13" s="5" t="s">
        <v>285</v>
      </c>
      <c r="D13" s="5">
        <v>6</v>
      </c>
      <c r="E13" s="2">
        <v>23</v>
      </c>
      <c r="F13" s="2">
        <v>15</v>
      </c>
      <c r="G13" s="2">
        <v>14</v>
      </c>
      <c r="H13" s="2">
        <v>46</v>
      </c>
      <c r="I13" s="2">
        <v>10</v>
      </c>
      <c r="J13" s="2">
        <v>21</v>
      </c>
      <c r="K13" s="16">
        <f>SUM(E13,F13,G13,H13,I13,J13)</f>
        <v>129</v>
      </c>
      <c r="L13" s="17">
        <f>K13/282</f>
        <v>0.45744680851063829</v>
      </c>
      <c r="M13" s="3" t="s">
        <v>286</v>
      </c>
      <c r="N13" s="5" t="s">
        <v>287</v>
      </c>
      <c r="O13" s="2" t="s">
        <v>149</v>
      </c>
      <c r="P13" s="2" t="s">
        <v>150</v>
      </c>
      <c r="Q13" s="2" t="s">
        <v>288</v>
      </c>
      <c r="R13" s="2">
        <v>426</v>
      </c>
      <c r="S13" s="2" t="s">
        <v>151</v>
      </c>
      <c r="T13" s="18" t="s">
        <v>37</v>
      </c>
      <c r="U13" s="2" t="s">
        <v>21</v>
      </c>
      <c r="V13" s="2"/>
    </row>
    <row r="14" spans="1:22" s="22" customFormat="1" ht="12.75" customHeight="1" x14ac:dyDescent="0.2">
      <c r="A14" s="1">
        <v>13</v>
      </c>
      <c r="B14" s="1" t="s">
        <v>183</v>
      </c>
      <c r="C14" s="1" t="s">
        <v>184</v>
      </c>
      <c r="D14" s="1">
        <v>42</v>
      </c>
      <c r="E14" s="2">
        <v>30</v>
      </c>
      <c r="F14" s="2">
        <v>9</v>
      </c>
      <c r="G14" s="2">
        <v>13</v>
      </c>
      <c r="H14" s="2">
        <v>48</v>
      </c>
      <c r="I14" s="2">
        <v>16</v>
      </c>
      <c r="J14" s="2">
        <v>12</v>
      </c>
      <c r="K14" s="16">
        <f>SUM(E14,F14,G14,H14,I14,J14)</f>
        <v>128</v>
      </c>
      <c r="L14" s="17">
        <f>K14/282</f>
        <v>0.45390070921985815</v>
      </c>
      <c r="M14" s="3" t="s">
        <v>185</v>
      </c>
      <c r="N14" s="1" t="s">
        <v>186</v>
      </c>
      <c r="O14" s="2" t="s">
        <v>149</v>
      </c>
      <c r="P14" s="2" t="s">
        <v>150</v>
      </c>
      <c r="Q14" s="2" t="s">
        <v>187</v>
      </c>
      <c r="R14" s="2">
        <v>426</v>
      </c>
      <c r="S14" s="2" t="s">
        <v>151</v>
      </c>
      <c r="T14" s="18" t="s">
        <v>37</v>
      </c>
      <c r="U14" s="2" t="s">
        <v>21</v>
      </c>
      <c r="V14" s="2">
        <v>21</v>
      </c>
    </row>
    <row r="15" spans="1:22" s="22" customFormat="1" ht="12.75" customHeight="1" x14ac:dyDescent="0.2">
      <c r="A15" s="14">
        <v>14</v>
      </c>
      <c r="B15" s="1" t="s">
        <v>99</v>
      </c>
      <c r="C15" s="1" t="s">
        <v>224</v>
      </c>
      <c r="D15" s="1">
        <v>10</v>
      </c>
      <c r="E15" s="2">
        <v>24</v>
      </c>
      <c r="F15" s="2">
        <v>9</v>
      </c>
      <c r="G15" s="2">
        <v>15</v>
      </c>
      <c r="H15" s="2">
        <v>47</v>
      </c>
      <c r="I15" s="2">
        <v>9</v>
      </c>
      <c r="J15" s="2">
        <v>24</v>
      </c>
      <c r="K15" s="16">
        <f>SUM(E15,F15,G15,H15,I15,J15)</f>
        <v>128</v>
      </c>
      <c r="L15" s="17">
        <f>K15/282</f>
        <v>0.45390070921985815</v>
      </c>
      <c r="M15" s="3" t="s">
        <v>225</v>
      </c>
      <c r="N15" s="1" t="s">
        <v>181</v>
      </c>
      <c r="O15" s="2" t="s">
        <v>149</v>
      </c>
      <c r="P15" s="2" t="s">
        <v>150</v>
      </c>
      <c r="Q15" s="2" t="s">
        <v>226</v>
      </c>
      <c r="R15" s="2">
        <v>426</v>
      </c>
      <c r="S15" s="2" t="s">
        <v>151</v>
      </c>
      <c r="T15" s="18" t="s">
        <v>37</v>
      </c>
      <c r="U15" s="2" t="s">
        <v>21</v>
      </c>
      <c r="V15" s="2"/>
    </row>
    <row r="16" spans="1:22" s="22" customFormat="1" ht="12.75" customHeight="1" x14ac:dyDescent="0.2">
      <c r="A16" s="1">
        <v>15</v>
      </c>
      <c r="B16" s="2" t="s">
        <v>72</v>
      </c>
      <c r="C16" s="2" t="s">
        <v>73</v>
      </c>
      <c r="D16" s="2">
        <v>54</v>
      </c>
      <c r="E16" s="1">
        <v>11</v>
      </c>
      <c r="F16" s="1">
        <v>30</v>
      </c>
      <c r="G16" s="1">
        <v>19</v>
      </c>
      <c r="H16" s="1">
        <v>44</v>
      </c>
      <c r="I16" s="1">
        <v>12</v>
      </c>
      <c r="J16" s="1">
        <v>12</v>
      </c>
      <c r="K16" s="16">
        <f>SUM(E16,F16,G16,H16,I16,J16)</f>
        <v>128</v>
      </c>
      <c r="L16" s="17">
        <f>K16/282</f>
        <v>0.45390070921985815</v>
      </c>
      <c r="M16" s="20">
        <v>22265489800</v>
      </c>
      <c r="N16" s="2" t="s">
        <v>27</v>
      </c>
      <c r="O16" s="2" t="s">
        <v>34</v>
      </c>
      <c r="P16" s="2" t="s">
        <v>35</v>
      </c>
      <c r="Q16" s="2" t="s">
        <v>24</v>
      </c>
      <c r="R16" s="2">
        <v>426</v>
      </c>
      <c r="S16" s="23" t="s">
        <v>36</v>
      </c>
      <c r="T16" s="18" t="s">
        <v>37</v>
      </c>
      <c r="U16" s="2" t="s">
        <v>21</v>
      </c>
      <c r="V16" s="2">
        <v>21</v>
      </c>
    </row>
    <row r="17" spans="1:22" s="22" customFormat="1" ht="12.75" customHeight="1" x14ac:dyDescent="0.2">
      <c r="A17" s="14">
        <v>16</v>
      </c>
      <c r="B17" s="1" t="s">
        <v>112</v>
      </c>
      <c r="C17" s="1" t="s">
        <v>100</v>
      </c>
      <c r="D17" s="1">
        <v>56</v>
      </c>
      <c r="E17" s="1">
        <v>21</v>
      </c>
      <c r="F17" s="1">
        <v>19</v>
      </c>
      <c r="G17" s="1">
        <v>20</v>
      </c>
      <c r="H17" s="1">
        <v>42</v>
      </c>
      <c r="I17" s="1">
        <v>13</v>
      </c>
      <c r="J17" s="1">
        <v>12</v>
      </c>
      <c r="K17" s="16">
        <f>SUM(E17,F17,G17,H17,I17,J17)</f>
        <v>127</v>
      </c>
      <c r="L17" s="17">
        <f>K17/282</f>
        <v>0.450354609929078</v>
      </c>
      <c r="M17" s="1">
        <v>96236992288</v>
      </c>
      <c r="N17" s="1">
        <v>4</v>
      </c>
      <c r="O17" s="1" t="s">
        <v>101</v>
      </c>
      <c r="P17" s="1" t="s">
        <v>102</v>
      </c>
      <c r="Q17" s="2" t="s">
        <v>20</v>
      </c>
      <c r="R17" s="1">
        <v>426</v>
      </c>
      <c r="S17" s="2" t="s">
        <v>103</v>
      </c>
      <c r="T17" s="18" t="s">
        <v>37</v>
      </c>
      <c r="U17" s="2" t="s">
        <v>21</v>
      </c>
      <c r="V17" s="2"/>
    </row>
    <row r="18" spans="1:22" s="22" customFormat="1" ht="12.75" customHeight="1" x14ac:dyDescent="0.2">
      <c r="A18" s="1">
        <v>17</v>
      </c>
      <c r="B18" s="1" t="s">
        <v>97</v>
      </c>
      <c r="C18" s="1" t="s">
        <v>246</v>
      </c>
      <c r="D18" s="1">
        <v>71</v>
      </c>
      <c r="E18" s="2">
        <v>14</v>
      </c>
      <c r="F18" s="2">
        <v>24</v>
      </c>
      <c r="G18" s="2">
        <v>18</v>
      </c>
      <c r="H18" s="2">
        <v>51</v>
      </c>
      <c r="I18" s="2">
        <v>10</v>
      </c>
      <c r="J18" s="2">
        <v>9</v>
      </c>
      <c r="K18" s="16">
        <f>SUM(E18,F18,G18,H18,I18,J18)</f>
        <v>126</v>
      </c>
      <c r="L18" s="17">
        <f>K18/282</f>
        <v>0.44680851063829785</v>
      </c>
      <c r="M18" s="3" t="s">
        <v>247</v>
      </c>
      <c r="N18" s="1" t="s">
        <v>213</v>
      </c>
      <c r="O18" s="2" t="s">
        <v>149</v>
      </c>
      <c r="P18" s="2" t="s">
        <v>150</v>
      </c>
      <c r="Q18" s="2" t="s">
        <v>248</v>
      </c>
      <c r="R18" s="2">
        <v>426</v>
      </c>
      <c r="S18" s="2" t="s">
        <v>151</v>
      </c>
      <c r="T18" s="18" t="s">
        <v>37</v>
      </c>
      <c r="U18" s="2" t="s">
        <v>21</v>
      </c>
      <c r="V18" s="2"/>
    </row>
    <row r="19" spans="1:22" s="22" customFormat="1" ht="12.75" customHeight="1" x14ac:dyDescent="0.2">
      <c r="A19" s="14">
        <v>18</v>
      </c>
      <c r="B19" s="2" t="s">
        <v>129</v>
      </c>
      <c r="C19" s="2" t="s">
        <v>130</v>
      </c>
      <c r="D19" s="2">
        <v>26</v>
      </c>
      <c r="E19" s="1">
        <v>17</v>
      </c>
      <c r="F19" s="1">
        <v>24</v>
      </c>
      <c r="G19" s="1">
        <v>10</v>
      </c>
      <c r="H19" s="1">
        <v>43</v>
      </c>
      <c r="I19" s="1">
        <v>16</v>
      </c>
      <c r="J19" s="1">
        <v>12</v>
      </c>
      <c r="K19" s="16">
        <f>SUM(E19,F19,G19,H19,I19,J19)</f>
        <v>122</v>
      </c>
      <c r="L19" s="17">
        <f>K19/282</f>
        <v>0.43262411347517732</v>
      </c>
      <c r="M19" s="20" t="s">
        <v>139</v>
      </c>
      <c r="N19" s="2" t="s">
        <v>23</v>
      </c>
      <c r="O19" s="2" t="s">
        <v>85</v>
      </c>
      <c r="P19" s="2" t="s">
        <v>144</v>
      </c>
      <c r="Q19" s="2" t="s">
        <v>24</v>
      </c>
      <c r="R19" s="2">
        <v>426</v>
      </c>
      <c r="S19" s="2" t="str">
        <f>[1]Sheet1!X11</f>
        <v>Gimnazija Lucijana Vranjanina</v>
      </c>
      <c r="T19" s="18" t="s">
        <v>37</v>
      </c>
      <c r="U19" s="2"/>
      <c r="V19" s="2">
        <v>21</v>
      </c>
    </row>
    <row r="20" spans="1:22" s="22" customFormat="1" ht="12.75" customHeight="1" x14ac:dyDescent="0.2">
      <c r="A20" s="1">
        <v>19</v>
      </c>
      <c r="B20" s="1" t="s">
        <v>99</v>
      </c>
      <c r="C20" s="1" t="s">
        <v>256</v>
      </c>
      <c r="D20" s="1">
        <v>79</v>
      </c>
      <c r="E20" s="2">
        <v>12</v>
      </c>
      <c r="F20" s="2">
        <v>15</v>
      </c>
      <c r="G20" s="2">
        <v>22</v>
      </c>
      <c r="H20" s="2">
        <v>43</v>
      </c>
      <c r="I20" s="2">
        <v>17</v>
      </c>
      <c r="J20" s="2">
        <v>12</v>
      </c>
      <c r="K20" s="16">
        <f>SUM(E20,F20,G20,H20,I20,J20)</f>
        <v>121</v>
      </c>
      <c r="L20" s="17">
        <f>K20/282</f>
        <v>0.42907801418439717</v>
      </c>
      <c r="M20" s="3" t="s">
        <v>257</v>
      </c>
      <c r="N20" s="1" t="s">
        <v>208</v>
      </c>
      <c r="O20" s="2" t="s">
        <v>149</v>
      </c>
      <c r="P20" s="2" t="s">
        <v>150</v>
      </c>
      <c r="Q20" s="2" t="s">
        <v>258</v>
      </c>
      <c r="R20" s="2">
        <v>426</v>
      </c>
      <c r="S20" s="2" t="s">
        <v>151</v>
      </c>
      <c r="T20" s="18" t="s">
        <v>37</v>
      </c>
      <c r="U20" s="2" t="s">
        <v>21</v>
      </c>
      <c r="V20" s="2">
        <v>21</v>
      </c>
    </row>
    <row r="21" spans="1:22" s="22" customFormat="1" ht="12.75" customHeight="1" x14ac:dyDescent="0.2">
      <c r="A21" s="14">
        <v>20</v>
      </c>
      <c r="B21" s="5" t="s">
        <v>30</v>
      </c>
      <c r="C21" s="5" t="s">
        <v>275</v>
      </c>
      <c r="D21" s="5">
        <v>46</v>
      </c>
      <c r="E21" s="2">
        <v>16</v>
      </c>
      <c r="F21" s="2">
        <v>12</v>
      </c>
      <c r="G21" s="2">
        <v>20</v>
      </c>
      <c r="H21" s="2">
        <v>46</v>
      </c>
      <c r="I21" s="2">
        <v>18</v>
      </c>
      <c r="J21" s="2">
        <v>9</v>
      </c>
      <c r="K21" s="16">
        <f>SUM(E21,F21,G21,H21,I21,J21)</f>
        <v>121</v>
      </c>
      <c r="L21" s="17">
        <f>K21/282</f>
        <v>0.42907801418439717</v>
      </c>
      <c r="M21" s="3" t="s">
        <v>276</v>
      </c>
      <c r="N21" s="5" t="s">
        <v>172</v>
      </c>
      <c r="O21" s="2" t="s">
        <v>149</v>
      </c>
      <c r="P21" s="2" t="s">
        <v>150</v>
      </c>
      <c r="Q21" s="2" t="s">
        <v>277</v>
      </c>
      <c r="R21" s="2">
        <v>426</v>
      </c>
      <c r="S21" s="2" t="s">
        <v>151</v>
      </c>
      <c r="T21" s="18" t="s">
        <v>37</v>
      </c>
      <c r="U21" s="2" t="s">
        <v>21</v>
      </c>
      <c r="V21" s="2">
        <v>21</v>
      </c>
    </row>
    <row r="22" spans="1:22" s="22" customFormat="1" ht="12.75" customHeight="1" x14ac:dyDescent="0.2">
      <c r="A22" s="1">
        <v>21</v>
      </c>
      <c r="B22" s="2" t="s">
        <v>47</v>
      </c>
      <c r="C22" s="2" t="s">
        <v>48</v>
      </c>
      <c r="D22" s="2">
        <v>58</v>
      </c>
      <c r="E22" s="1">
        <v>14</v>
      </c>
      <c r="F22" s="1">
        <v>24</v>
      </c>
      <c r="G22" s="1">
        <v>20</v>
      </c>
      <c r="H22" s="1">
        <v>38</v>
      </c>
      <c r="I22" s="1">
        <v>10</v>
      </c>
      <c r="J22" s="1">
        <v>12</v>
      </c>
      <c r="K22" s="16">
        <f>SUM(E22,F22,G22,H22,I22,J22)</f>
        <v>118</v>
      </c>
      <c r="L22" s="17">
        <f>K22/282</f>
        <v>0.41843971631205673</v>
      </c>
      <c r="M22" s="20" t="s">
        <v>49</v>
      </c>
      <c r="N22" s="2" t="s">
        <v>27</v>
      </c>
      <c r="O22" s="2" t="s">
        <v>34</v>
      </c>
      <c r="P22" s="2" t="s">
        <v>35</v>
      </c>
      <c r="Q22" s="2" t="s">
        <v>24</v>
      </c>
      <c r="R22" s="2">
        <v>426</v>
      </c>
      <c r="S22" s="23" t="s">
        <v>36</v>
      </c>
      <c r="T22" s="18" t="s">
        <v>37</v>
      </c>
      <c r="U22" s="2" t="s">
        <v>21</v>
      </c>
      <c r="V22" s="2"/>
    </row>
    <row r="23" spans="1:22" s="22" customFormat="1" ht="12.75" customHeight="1" x14ac:dyDescent="0.2">
      <c r="A23" s="14">
        <v>22</v>
      </c>
      <c r="B23" s="13" t="s">
        <v>314</v>
      </c>
      <c r="C23" s="13" t="s">
        <v>109</v>
      </c>
      <c r="D23" s="13">
        <v>35</v>
      </c>
      <c r="E23" s="14">
        <v>10</v>
      </c>
      <c r="F23" s="14">
        <v>18</v>
      </c>
      <c r="G23" s="14">
        <v>14</v>
      </c>
      <c r="H23" s="14">
        <v>51</v>
      </c>
      <c r="I23" s="14">
        <v>13</v>
      </c>
      <c r="J23" s="14">
        <v>12</v>
      </c>
      <c r="K23" s="16">
        <f>SUM(E23,F23,G23,H23,I23,J23)</f>
        <v>118</v>
      </c>
      <c r="L23" s="17">
        <f>K23/282</f>
        <v>0.41843971631205673</v>
      </c>
      <c r="M23" s="15" t="s">
        <v>315</v>
      </c>
      <c r="N23" s="13" t="s">
        <v>254</v>
      </c>
      <c r="O23" s="14" t="s">
        <v>149</v>
      </c>
      <c r="P23" s="14" t="s">
        <v>150</v>
      </c>
      <c r="Q23" s="14" t="s">
        <v>316</v>
      </c>
      <c r="R23" s="14">
        <v>426</v>
      </c>
      <c r="S23" s="14" t="s">
        <v>151</v>
      </c>
      <c r="T23" s="21" t="s">
        <v>37</v>
      </c>
      <c r="U23" s="14" t="s">
        <v>21</v>
      </c>
      <c r="V23" s="14"/>
    </row>
    <row r="24" spans="1:22" s="22" customFormat="1" ht="12.75" customHeight="1" x14ac:dyDescent="0.2">
      <c r="A24" s="1">
        <v>23</v>
      </c>
      <c r="B24" s="1" t="s">
        <v>25</v>
      </c>
      <c r="C24" s="1" t="s">
        <v>278</v>
      </c>
      <c r="D24" s="1">
        <v>39</v>
      </c>
      <c r="E24" s="2">
        <v>11</v>
      </c>
      <c r="F24" s="2">
        <v>21</v>
      </c>
      <c r="G24" s="2">
        <v>13</v>
      </c>
      <c r="H24" s="2">
        <v>50</v>
      </c>
      <c r="I24" s="2">
        <v>10</v>
      </c>
      <c r="J24" s="2">
        <v>12</v>
      </c>
      <c r="K24" s="16">
        <f>SUM(E24,F24,G24,H24,I24,J24)</f>
        <v>117</v>
      </c>
      <c r="L24" s="17">
        <f>K24/282</f>
        <v>0.41489361702127658</v>
      </c>
      <c r="M24" s="3" t="s">
        <v>279</v>
      </c>
      <c r="N24" s="1" t="s">
        <v>273</v>
      </c>
      <c r="O24" s="2" t="s">
        <v>149</v>
      </c>
      <c r="P24" s="2" t="s">
        <v>150</v>
      </c>
      <c r="Q24" s="2" t="s">
        <v>280</v>
      </c>
      <c r="R24" s="2">
        <v>426</v>
      </c>
      <c r="S24" s="2" t="s">
        <v>151</v>
      </c>
      <c r="T24" s="18" t="s">
        <v>37</v>
      </c>
      <c r="U24" s="2" t="s">
        <v>21</v>
      </c>
      <c r="V24" s="2">
        <v>21</v>
      </c>
    </row>
    <row r="25" spans="1:22" s="22" customFormat="1" ht="12.75" customHeight="1" x14ac:dyDescent="0.2">
      <c r="A25" s="14">
        <v>24</v>
      </c>
      <c r="B25" s="2" t="s">
        <v>41</v>
      </c>
      <c r="C25" s="2" t="s">
        <v>42</v>
      </c>
      <c r="D25" s="2">
        <v>45</v>
      </c>
      <c r="E25" s="1">
        <v>21</v>
      </c>
      <c r="F25" s="1">
        <v>15</v>
      </c>
      <c r="G25" s="1">
        <v>19</v>
      </c>
      <c r="H25" s="1">
        <v>51</v>
      </c>
      <c r="I25" s="1">
        <v>10</v>
      </c>
      <c r="J25" s="1">
        <v>0</v>
      </c>
      <c r="K25" s="16">
        <f>SUM(E25,F25,G25,H25,I25,J25)</f>
        <v>116</v>
      </c>
      <c r="L25" s="17">
        <f>K25/282</f>
        <v>0.41134751773049644</v>
      </c>
      <c r="M25" s="20" t="s">
        <v>43</v>
      </c>
      <c r="N25" s="2" t="s">
        <v>27</v>
      </c>
      <c r="O25" s="2" t="s">
        <v>34</v>
      </c>
      <c r="P25" s="2" t="s">
        <v>35</v>
      </c>
      <c r="Q25" s="2" t="s">
        <v>24</v>
      </c>
      <c r="R25" s="2">
        <v>426</v>
      </c>
      <c r="S25" s="23" t="s">
        <v>36</v>
      </c>
      <c r="T25" s="18" t="s">
        <v>37</v>
      </c>
      <c r="U25" s="2" t="s">
        <v>21</v>
      </c>
      <c r="V25" s="2"/>
    </row>
    <row r="26" spans="1:22" s="22" customFormat="1" ht="12.75" customHeight="1" x14ac:dyDescent="0.2">
      <c r="A26" s="1">
        <v>25</v>
      </c>
      <c r="B26" s="2" t="s">
        <v>58</v>
      </c>
      <c r="C26" s="2" t="s">
        <v>59</v>
      </c>
      <c r="D26" s="2">
        <v>30</v>
      </c>
      <c r="E26" s="1">
        <v>30</v>
      </c>
      <c r="F26" s="1">
        <v>12</v>
      </c>
      <c r="G26" s="1">
        <v>13</v>
      </c>
      <c r="H26" s="1">
        <v>36</v>
      </c>
      <c r="I26" s="1">
        <v>13</v>
      </c>
      <c r="J26" s="1">
        <v>12</v>
      </c>
      <c r="K26" s="16">
        <f>SUM(E26,F26,G26,H26,I26,J26)</f>
        <v>116</v>
      </c>
      <c r="L26" s="17">
        <f>K26/282</f>
        <v>0.41134751773049644</v>
      </c>
      <c r="M26" s="20" t="s">
        <v>60</v>
      </c>
      <c r="N26" s="2" t="s">
        <v>23</v>
      </c>
      <c r="O26" s="2" t="s">
        <v>34</v>
      </c>
      <c r="P26" s="2" t="s">
        <v>35</v>
      </c>
      <c r="Q26" s="2" t="s">
        <v>24</v>
      </c>
      <c r="R26" s="2">
        <v>426</v>
      </c>
      <c r="S26" s="23" t="s">
        <v>36</v>
      </c>
      <c r="T26" s="18" t="s">
        <v>37</v>
      </c>
      <c r="U26" s="2" t="s">
        <v>21</v>
      </c>
      <c r="V26" s="2">
        <v>21</v>
      </c>
    </row>
    <row r="27" spans="1:22" s="22" customFormat="1" ht="12.75" customHeight="1" x14ac:dyDescent="0.2">
      <c r="A27" s="14">
        <v>26</v>
      </c>
      <c r="B27" s="1" t="s">
        <v>88</v>
      </c>
      <c r="C27" s="1" t="s">
        <v>130</v>
      </c>
      <c r="D27" s="1" t="s">
        <v>328</v>
      </c>
      <c r="E27" s="2">
        <v>16</v>
      </c>
      <c r="F27" s="2">
        <v>18</v>
      </c>
      <c r="G27" s="2">
        <v>15</v>
      </c>
      <c r="H27" s="2">
        <v>48</v>
      </c>
      <c r="I27" s="2">
        <v>10</v>
      </c>
      <c r="J27" s="2">
        <v>9</v>
      </c>
      <c r="K27" s="16">
        <f>SUM(E27,F27,G27,H27,I27,J27)</f>
        <v>116</v>
      </c>
      <c r="L27" s="17">
        <f>K27/282</f>
        <v>0.41134751773049644</v>
      </c>
      <c r="M27" s="3" t="s">
        <v>297</v>
      </c>
      <c r="N27" s="1" t="s">
        <v>181</v>
      </c>
      <c r="O27" s="2" t="s">
        <v>149</v>
      </c>
      <c r="P27" s="2" t="s">
        <v>150</v>
      </c>
      <c r="Q27" s="2" t="s">
        <v>298</v>
      </c>
      <c r="R27" s="2">
        <v>426</v>
      </c>
      <c r="S27" s="2" t="s">
        <v>151</v>
      </c>
      <c r="T27" s="18" t="s">
        <v>37</v>
      </c>
      <c r="U27" s="2" t="s">
        <v>21</v>
      </c>
      <c r="V27" s="2"/>
    </row>
    <row r="28" spans="1:22" s="22" customFormat="1" ht="12.75" customHeight="1" x14ac:dyDescent="0.2">
      <c r="A28" s="1">
        <v>27</v>
      </c>
      <c r="B28" s="2" t="s">
        <v>72</v>
      </c>
      <c r="C28" s="2" t="s">
        <v>75</v>
      </c>
      <c r="D28" s="2">
        <v>24</v>
      </c>
      <c r="E28" s="1">
        <v>13</v>
      </c>
      <c r="F28" s="1">
        <v>21</v>
      </c>
      <c r="G28" s="1">
        <v>14</v>
      </c>
      <c r="H28" s="1">
        <v>46</v>
      </c>
      <c r="I28" s="1">
        <v>10</v>
      </c>
      <c r="J28" s="1">
        <v>12</v>
      </c>
      <c r="K28" s="16">
        <f>SUM(E28,F28,G28,H28,I28,J28)</f>
        <v>116</v>
      </c>
      <c r="L28" s="17">
        <f>K28/282</f>
        <v>0.41134751773049644</v>
      </c>
      <c r="M28" s="20" t="s">
        <v>84</v>
      </c>
      <c r="N28" s="2" t="s">
        <v>27</v>
      </c>
      <c r="O28" s="2" t="s">
        <v>34</v>
      </c>
      <c r="P28" s="2" t="s">
        <v>35</v>
      </c>
      <c r="Q28" s="2" t="s">
        <v>24</v>
      </c>
      <c r="R28" s="2">
        <v>426</v>
      </c>
      <c r="S28" s="23" t="s">
        <v>36</v>
      </c>
      <c r="T28" s="18" t="s">
        <v>37</v>
      </c>
      <c r="U28" s="2" t="s">
        <v>21</v>
      </c>
      <c r="V28" s="2"/>
    </row>
    <row r="29" spans="1:22" s="22" customFormat="1" ht="12.75" customHeight="1" x14ac:dyDescent="0.2">
      <c r="A29" s="14">
        <v>28</v>
      </c>
      <c r="B29" s="1" t="s">
        <v>135</v>
      </c>
      <c r="C29" s="1" t="s">
        <v>82</v>
      </c>
      <c r="D29" s="1">
        <v>61</v>
      </c>
      <c r="E29" s="2">
        <v>14</v>
      </c>
      <c r="F29" s="2">
        <v>15</v>
      </c>
      <c r="G29" s="2">
        <v>13</v>
      </c>
      <c r="H29" s="2">
        <v>52</v>
      </c>
      <c r="I29" s="2">
        <v>9</v>
      </c>
      <c r="J29" s="2">
        <v>12</v>
      </c>
      <c r="K29" s="16">
        <f>SUM(E29,F29,G29,H29,I29,J29)</f>
        <v>115</v>
      </c>
      <c r="L29" s="17">
        <f>K29/282</f>
        <v>0.40780141843971629</v>
      </c>
      <c r="M29" s="3" t="s">
        <v>259</v>
      </c>
      <c r="N29" s="1" t="s">
        <v>260</v>
      </c>
      <c r="O29" s="2" t="s">
        <v>149</v>
      </c>
      <c r="P29" s="2" t="s">
        <v>150</v>
      </c>
      <c r="Q29" s="2" t="s">
        <v>261</v>
      </c>
      <c r="R29" s="2">
        <v>426</v>
      </c>
      <c r="S29" s="2" t="s">
        <v>151</v>
      </c>
      <c r="T29" s="18" t="s">
        <v>37</v>
      </c>
      <c r="U29" s="2" t="s">
        <v>21</v>
      </c>
      <c r="V29" s="2">
        <v>21</v>
      </c>
    </row>
    <row r="30" spans="1:22" s="22" customFormat="1" ht="12.75" customHeight="1" x14ac:dyDescent="0.2">
      <c r="A30" s="1">
        <v>29</v>
      </c>
      <c r="B30" s="1" t="s">
        <v>105</v>
      </c>
      <c r="C30" s="1" t="s">
        <v>106</v>
      </c>
      <c r="D30" s="1">
        <v>49</v>
      </c>
      <c r="E30" s="1">
        <v>16</v>
      </c>
      <c r="F30" s="1">
        <v>9</v>
      </c>
      <c r="G30" s="1">
        <v>22</v>
      </c>
      <c r="H30" s="1">
        <v>46</v>
      </c>
      <c r="I30" s="1">
        <v>9</v>
      </c>
      <c r="J30" s="1">
        <v>12</v>
      </c>
      <c r="K30" s="16">
        <f>SUM(E30,F30,G30,H30,I30,J30)</f>
        <v>114</v>
      </c>
      <c r="L30" s="17">
        <f>K30/282</f>
        <v>0.40425531914893614</v>
      </c>
      <c r="M30" s="1">
        <v>49429228609</v>
      </c>
      <c r="N30" s="1">
        <v>3</v>
      </c>
      <c r="O30" s="1" t="s">
        <v>101</v>
      </c>
      <c r="P30" s="1" t="s">
        <v>102</v>
      </c>
      <c r="Q30" s="2" t="s">
        <v>20</v>
      </c>
      <c r="R30" s="1">
        <v>426</v>
      </c>
      <c r="S30" s="2" t="s">
        <v>103</v>
      </c>
      <c r="T30" s="18" t="s">
        <v>37</v>
      </c>
      <c r="U30" s="2" t="s">
        <v>21</v>
      </c>
      <c r="V30" s="2"/>
    </row>
    <row r="31" spans="1:22" s="22" customFormat="1" ht="12.75" customHeight="1" x14ac:dyDescent="0.2">
      <c r="A31" s="14">
        <v>30</v>
      </c>
      <c r="B31" s="14" t="s">
        <v>94</v>
      </c>
      <c r="C31" s="14" t="s">
        <v>95</v>
      </c>
      <c r="D31" s="14">
        <v>65</v>
      </c>
      <c r="E31" s="13">
        <v>11</v>
      </c>
      <c r="F31" s="13">
        <v>15</v>
      </c>
      <c r="G31" s="13">
        <v>22</v>
      </c>
      <c r="H31" s="13">
        <v>51</v>
      </c>
      <c r="I31" s="13">
        <v>8</v>
      </c>
      <c r="J31" s="13">
        <v>6</v>
      </c>
      <c r="K31" s="16">
        <f>SUM(E31,F31,G31,H31,I31,J31)</f>
        <v>113</v>
      </c>
      <c r="L31" s="17">
        <f>K31/282</f>
        <v>0.40070921985815605</v>
      </c>
      <c r="M31" s="27" t="s">
        <v>96</v>
      </c>
      <c r="N31" s="14" t="s">
        <v>23</v>
      </c>
      <c r="O31" s="14" t="s">
        <v>34</v>
      </c>
      <c r="P31" s="14" t="s">
        <v>35</v>
      </c>
      <c r="Q31" s="14" t="s">
        <v>24</v>
      </c>
      <c r="R31" s="14">
        <v>426</v>
      </c>
      <c r="S31" s="14" t="s">
        <v>36</v>
      </c>
      <c r="T31" s="21" t="s">
        <v>37</v>
      </c>
      <c r="U31" s="14" t="s">
        <v>21</v>
      </c>
      <c r="V31" s="14"/>
    </row>
    <row r="32" spans="1:22" s="22" customFormat="1" ht="12.75" customHeight="1" x14ac:dyDescent="0.2">
      <c r="A32" s="1">
        <v>31</v>
      </c>
      <c r="B32" s="2" t="s">
        <v>31</v>
      </c>
      <c r="C32" s="2" t="s">
        <v>56</v>
      </c>
      <c r="D32" s="2">
        <v>4</v>
      </c>
      <c r="E32" s="1">
        <v>22</v>
      </c>
      <c r="F32" s="1">
        <v>21</v>
      </c>
      <c r="G32" s="1">
        <v>20</v>
      </c>
      <c r="H32" s="1">
        <v>36</v>
      </c>
      <c r="I32" s="1">
        <v>10</v>
      </c>
      <c r="J32" s="1">
        <v>3</v>
      </c>
      <c r="K32" s="16">
        <f>SUM(E32,F32,G32,H32,I32,J32)</f>
        <v>112</v>
      </c>
      <c r="L32" s="17">
        <f>K32/282</f>
        <v>0.3971631205673759</v>
      </c>
      <c r="M32" s="20" t="s">
        <v>57</v>
      </c>
      <c r="N32" s="2" t="s">
        <v>23</v>
      </c>
      <c r="O32" s="2" t="s">
        <v>34</v>
      </c>
      <c r="P32" s="2" t="s">
        <v>35</v>
      </c>
      <c r="Q32" s="2" t="s">
        <v>24</v>
      </c>
      <c r="R32" s="2">
        <v>426</v>
      </c>
      <c r="S32" s="23" t="s">
        <v>36</v>
      </c>
      <c r="T32" s="18" t="s">
        <v>37</v>
      </c>
      <c r="U32" s="2" t="s">
        <v>21</v>
      </c>
      <c r="V32" s="2"/>
    </row>
    <row r="33" spans="1:22" s="22" customFormat="1" ht="12.75" customHeight="1" x14ac:dyDescent="0.2">
      <c r="A33" s="14">
        <v>32</v>
      </c>
      <c r="B33" s="2" t="s">
        <v>26</v>
      </c>
      <c r="C33" s="2" t="s">
        <v>79</v>
      </c>
      <c r="D33" s="2">
        <v>51</v>
      </c>
      <c r="E33" s="1">
        <v>24</v>
      </c>
      <c r="F33" s="1">
        <v>21</v>
      </c>
      <c r="G33" s="1">
        <v>21</v>
      </c>
      <c r="H33" s="1">
        <v>36</v>
      </c>
      <c r="I33" s="1">
        <v>10</v>
      </c>
      <c r="J33" s="1">
        <v>0</v>
      </c>
      <c r="K33" s="16">
        <f>SUM(E33,F33,G33,H33,I33,J33)</f>
        <v>112</v>
      </c>
      <c r="L33" s="17">
        <f>K33/282</f>
        <v>0.3971631205673759</v>
      </c>
      <c r="M33" s="20" t="s">
        <v>80</v>
      </c>
      <c r="N33" s="2" t="s">
        <v>23</v>
      </c>
      <c r="O33" s="2" t="s">
        <v>34</v>
      </c>
      <c r="P33" s="2" t="s">
        <v>35</v>
      </c>
      <c r="Q33" s="2" t="s">
        <v>24</v>
      </c>
      <c r="R33" s="2">
        <v>426</v>
      </c>
      <c r="S33" s="23" t="s">
        <v>36</v>
      </c>
      <c r="T33" s="18" t="s">
        <v>37</v>
      </c>
      <c r="U33" s="2" t="s">
        <v>21</v>
      </c>
      <c r="V33" s="2"/>
    </row>
    <row r="34" spans="1:22" s="22" customFormat="1" ht="12.75" customHeight="1" x14ac:dyDescent="0.2">
      <c r="A34" s="1">
        <v>33</v>
      </c>
      <c r="B34" s="1" t="s">
        <v>28</v>
      </c>
      <c r="C34" s="1" t="s">
        <v>199</v>
      </c>
      <c r="D34" s="1">
        <v>67</v>
      </c>
      <c r="E34" s="2">
        <v>12</v>
      </c>
      <c r="F34" s="2">
        <v>15</v>
      </c>
      <c r="G34" s="2">
        <v>17</v>
      </c>
      <c r="H34" s="2">
        <v>45</v>
      </c>
      <c r="I34" s="2">
        <v>10</v>
      </c>
      <c r="J34" s="2">
        <v>12</v>
      </c>
      <c r="K34" s="16">
        <f>SUM(E34,F34,G34,H34,I34,J34)</f>
        <v>111</v>
      </c>
      <c r="L34" s="17">
        <f>K34/282</f>
        <v>0.39361702127659576</v>
      </c>
      <c r="M34" s="3" t="s">
        <v>200</v>
      </c>
      <c r="N34" s="1" t="s">
        <v>160</v>
      </c>
      <c r="O34" s="2" t="s">
        <v>149</v>
      </c>
      <c r="P34" s="2" t="s">
        <v>150</v>
      </c>
      <c r="Q34" s="2" t="s">
        <v>201</v>
      </c>
      <c r="R34" s="2">
        <v>426</v>
      </c>
      <c r="S34" s="2" t="s">
        <v>151</v>
      </c>
      <c r="T34" s="18" t="s">
        <v>37</v>
      </c>
      <c r="U34" s="2" t="s">
        <v>21</v>
      </c>
      <c r="V34" s="2"/>
    </row>
    <row r="35" spans="1:22" s="22" customFormat="1" ht="12.75" customHeight="1" x14ac:dyDescent="0.2">
      <c r="A35" s="14">
        <v>34</v>
      </c>
      <c r="B35" s="2" t="s">
        <v>91</v>
      </c>
      <c r="C35" s="2" t="s">
        <v>128</v>
      </c>
      <c r="D35" s="2">
        <v>12</v>
      </c>
      <c r="E35" s="1">
        <v>12</v>
      </c>
      <c r="F35" s="1">
        <v>6</v>
      </c>
      <c r="G35" s="1">
        <v>14</v>
      </c>
      <c r="H35" s="1">
        <v>46</v>
      </c>
      <c r="I35" s="1">
        <v>21</v>
      </c>
      <c r="J35" s="1">
        <v>12</v>
      </c>
      <c r="K35" s="16">
        <f>SUM(E35,F35,G35,H35,I35,J35)</f>
        <v>111</v>
      </c>
      <c r="L35" s="17">
        <f>K35/282</f>
        <v>0.39361702127659576</v>
      </c>
      <c r="M35" s="20" t="s">
        <v>138</v>
      </c>
      <c r="N35" s="2" t="s">
        <v>27</v>
      </c>
      <c r="O35" s="2" t="s">
        <v>85</v>
      </c>
      <c r="P35" s="2" t="s">
        <v>144</v>
      </c>
      <c r="Q35" s="2" t="s">
        <v>24</v>
      </c>
      <c r="R35" s="2">
        <v>426</v>
      </c>
      <c r="S35" s="2" t="str">
        <f>[1]Sheet1!X10</f>
        <v>Gimnazija Lucijana Vranjanina</v>
      </c>
      <c r="T35" s="18" t="s">
        <v>37</v>
      </c>
      <c r="U35" s="2"/>
      <c r="V35" s="2"/>
    </row>
    <row r="36" spans="1:22" s="22" customFormat="1" ht="12.75" customHeight="1" x14ac:dyDescent="0.2">
      <c r="A36" s="1">
        <v>35</v>
      </c>
      <c r="B36" s="2" t="s">
        <v>61</v>
      </c>
      <c r="C36" s="2" t="s">
        <v>62</v>
      </c>
      <c r="D36" s="2">
        <v>64</v>
      </c>
      <c r="E36" s="1">
        <v>12</v>
      </c>
      <c r="F36" s="1">
        <v>15</v>
      </c>
      <c r="G36" s="1">
        <v>12</v>
      </c>
      <c r="H36" s="1">
        <v>49</v>
      </c>
      <c r="I36" s="1">
        <v>19</v>
      </c>
      <c r="J36" s="1">
        <v>3</v>
      </c>
      <c r="K36" s="16">
        <f>SUM(E36,F36,G36,H36,I36,J36)</f>
        <v>110</v>
      </c>
      <c r="L36" s="17">
        <f>K36/282</f>
        <v>0.39007092198581561</v>
      </c>
      <c r="M36" s="20" t="s">
        <v>63</v>
      </c>
      <c r="N36" s="2" t="s">
        <v>23</v>
      </c>
      <c r="O36" s="2" t="s">
        <v>34</v>
      </c>
      <c r="P36" s="2" t="s">
        <v>35</v>
      </c>
      <c r="Q36" s="2" t="s">
        <v>24</v>
      </c>
      <c r="R36" s="2">
        <v>426</v>
      </c>
      <c r="S36" s="23" t="s">
        <v>36</v>
      </c>
      <c r="T36" s="18" t="s">
        <v>37</v>
      </c>
      <c r="U36" s="2" t="s">
        <v>21</v>
      </c>
      <c r="V36" s="2">
        <v>21</v>
      </c>
    </row>
    <row r="37" spans="1:22" s="22" customFormat="1" ht="12.75" customHeight="1" x14ac:dyDescent="0.2">
      <c r="A37" s="14">
        <v>36</v>
      </c>
      <c r="B37" s="1" t="s">
        <v>162</v>
      </c>
      <c r="C37" s="1" t="s">
        <v>163</v>
      </c>
      <c r="D37" s="1">
        <v>36</v>
      </c>
      <c r="E37" s="2">
        <v>10</v>
      </c>
      <c r="F37" s="2">
        <v>16</v>
      </c>
      <c r="G37" s="2">
        <v>21</v>
      </c>
      <c r="H37" s="2">
        <v>36</v>
      </c>
      <c r="I37" s="2">
        <v>17</v>
      </c>
      <c r="J37" s="2">
        <v>9</v>
      </c>
      <c r="K37" s="16">
        <f>SUM(E37,F37,G37,H37,I37,J37)</f>
        <v>109</v>
      </c>
      <c r="L37" s="17">
        <f>K37/282</f>
        <v>0.38652482269503546</v>
      </c>
      <c r="M37" s="4">
        <v>98160373618</v>
      </c>
      <c r="N37" s="1" t="s">
        <v>164</v>
      </c>
      <c r="O37" s="2" t="s">
        <v>149</v>
      </c>
      <c r="P37" s="2" t="s">
        <v>150</v>
      </c>
      <c r="Q37" s="2" t="s">
        <v>165</v>
      </c>
      <c r="R37" s="2">
        <v>426</v>
      </c>
      <c r="S37" s="2" t="s">
        <v>151</v>
      </c>
      <c r="T37" s="18" t="s">
        <v>37</v>
      </c>
      <c r="U37" s="2" t="s">
        <v>21</v>
      </c>
      <c r="V37" s="2">
        <v>21</v>
      </c>
    </row>
    <row r="38" spans="1:22" s="22" customFormat="1" ht="12.75" customHeight="1" x14ac:dyDescent="0.2">
      <c r="A38" s="1">
        <v>37</v>
      </c>
      <c r="B38" s="1" t="s">
        <v>26</v>
      </c>
      <c r="C38" s="1" t="s">
        <v>293</v>
      </c>
      <c r="D38" s="1">
        <v>43</v>
      </c>
      <c r="E38" s="2">
        <v>18</v>
      </c>
      <c r="F38" s="2">
        <v>14</v>
      </c>
      <c r="G38" s="2">
        <v>18</v>
      </c>
      <c r="H38" s="2">
        <v>40</v>
      </c>
      <c r="I38" s="2">
        <v>10</v>
      </c>
      <c r="J38" s="2">
        <v>9</v>
      </c>
      <c r="K38" s="16">
        <f>SUM(E38,F38,G38,H38,I38,J38)</f>
        <v>109</v>
      </c>
      <c r="L38" s="17">
        <f>K38/282</f>
        <v>0.38652482269503546</v>
      </c>
      <c r="M38" s="3" t="s">
        <v>294</v>
      </c>
      <c r="N38" s="1" t="s">
        <v>295</v>
      </c>
      <c r="O38" s="2" t="s">
        <v>149</v>
      </c>
      <c r="P38" s="2" t="s">
        <v>150</v>
      </c>
      <c r="Q38" s="2" t="s">
        <v>296</v>
      </c>
      <c r="R38" s="2">
        <v>426</v>
      </c>
      <c r="S38" s="2" t="s">
        <v>151</v>
      </c>
      <c r="T38" s="18" t="s">
        <v>37</v>
      </c>
      <c r="U38" s="2" t="s">
        <v>21</v>
      </c>
      <c r="V38" s="2"/>
    </row>
    <row r="39" spans="1:22" s="22" customFormat="1" ht="12.75" customHeight="1" x14ac:dyDescent="0.2">
      <c r="A39" s="14">
        <v>38</v>
      </c>
      <c r="B39" s="1" t="s">
        <v>97</v>
      </c>
      <c r="C39" s="1" t="s">
        <v>215</v>
      </c>
      <c r="D39" s="1">
        <v>5</v>
      </c>
      <c r="E39" s="2">
        <v>12</v>
      </c>
      <c r="F39" s="2">
        <v>9</v>
      </c>
      <c r="G39" s="2">
        <v>15</v>
      </c>
      <c r="H39" s="2">
        <v>51</v>
      </c>
      <c r="I39" s="2">
        <v>12</v>
      </c>
      <c r="J39" s="2">
        <v>9</v>
      </c>
      <c r="K39" s="16">
        <f>SUM(E39,F39,G39,H39,I39,J39)</f>
        <v>108</v>
      </c>
      <c r="L39" s="17">
        <f>K39/282</f>
        <v>0.38297872340425532</v>
      </c>
      <c r="M39" s="3" t="s">
        <v>216</v>
      </c>
      <c r="N39" s="1" t="s">
        <v>217</v>
      </c>
      <c r="O39" s="2" t="s">
        <v>149</v>
      </c>
      <c r="P39" s="2" t="s">
        <v>150</v>
      </c>
      <c r="Q39" s="2" t="s">
        <v>218</v>
      </c>
      <c r="R39" s="2">
        <v>426</v>
      </c>
      <c r="S39" s="2" t="s">
        <v>151</v>
      </c>
      <c r="T39" s="18" t="s">
        <v>37</v>
      </c>
      <c r="U39" s="2" t="s">
        <v>21</v>
      </c>
      <c r="V39" s="2"/>
    </row>
    <row r="40" spans="1:22" s="22" customFormat="1" ht="12.75" customHeight="1" x14ac:dyDescent="0.2">
      <c r="A40" s="1">
        <v>39</v>
      </c>
      <c r="B40" s="2" t="s">
        <v>25</v>
      </c>
      <c r="C40" s="2" t="s">
        <v>77</v>
      </c>
      <c r="D40" s="2">
        <v>8</v>
      </c>
      <c r="E40" s="1">
        <v>17</v>
      </c>
      <c r="F40" s="1">
        <v>7</v>
      </c>
      <c r="G40" s="1">
        <v>17</v>
      </c>
      <c r="H40" s="1">
        <v>48</v>
      </c>
      <c r="I40" s="1">
        <v>10</v>
      </c>
      <c r="J40" s="1">
        <v>9</v>
      </c>
      <c r="K40" s="16">
        <f>SUM(E40,F40,G40,H40,I40,J40)</f>
        <v>108</v>
      </c>
      <c r="L40" s="17">
        <f>K40/282</f>
        <v>0.38297872340425532</v>
      </c>
      <c r="M40" s="20" t="s">
        <v>78</v>
      </c>
      <c r="N40" s="2" t="s">
        <v>27</v>
      </c>
      <c r="O40" s="2" t="s">
        <v>34</v>
      </c>
      <c r="P40" s="2" t="s">
        <v>35</v>
      </c>
      <c r="Q40" s="2" t="s">
        <v>24</v>
      </c>
      <c r="R40" s="2">
        <v>426</v>
      </c>
      <c r="S40" s="23" t="s">
        <v>36</v>
      </c>
      <c r="T40" s="18" t="s">
        <v>37</v>
      </c>
      <c r="U40" s="2" t="s">
        <v>21</v>
      </c>
      <c r="V40" s="2"/>
    </row>
    <row r="41" spans="1:22" s="22" customFormat="1" ht="12.75" customHeight="1" x14ac:dyDescent="0.2">
      <c r="A41" s="14">
        <v>40</v>
      </c>
      <c r="B41" s="2" t="s">
        <v>81</v>
      </c>
      <c r="C41" s="2" t="s">
        <v>82</v>
      </c>
      <c r="D41" s="2">
        <v>41</v>
      </c>
      <c r="E41" s="1">
        <v>27</v>
      </c>
      <c r="F41" s="1">
        <v>9</v>
      </c>
      <c r="G41" s="1">
        <v>19</v>
      </c>
      <c r="H41" s="1">
        <v>33</v>
      </c>
      <c r="I41" s="1">
        <v>8</v>
      </c>
      <c r="J41" s="1">
        <v>12</v>
      </c>
      <c r="K41" s="16">
        <f>SUM(E41,F41,G41,H41,I41,J41)</f>
        <v>108</v>
      </c>
      <c r="L41" s="17">
        <f>K41/282</f>
        <v>0.38297872340425532</v>
      </c>
      <c r="M41" s="20" t="s">
        <v>83</v>
      </c>
      <c r="N41" s="2" t="s">
        <v>23</v>
      </c>
      <c r="O41" s="2" t="s">
        <v>34</v>
      </c>
      <c r="P41" s="2" t="s">
        <v>35</v>
      </c>
      <c r="Q41" s="2" t="s">
        <v>24</v>
      </c>
      <c r="R41" s="2">
        <v>426</v>
      </c>
      <c r="S41" s="23" t="s">
        <v>36</v>
      </c>
      <c r="T41" s="18" t="s">
        <v>37</v>
      </c>
      <c r="U41" s="2" t="s">
        <v>21</v>
      </c>
      <c r="V41" s="2"/>
    </row>
    <row r="42" spans="1:22" s="22" customFormat="1" ht="12.75" customHeight="1" x14ac:dyDescent="0.2">
      <c r="A42" s="1">
        <v>41</v>
      </c>
      <c r="B42" s="13" t="s">
        <v>205</v>
      </c>
      <c r="C42" s="13" t="s">
        <v>310</v>
      </c>
      <c r="D42" s="13">
        <v>72</v>
      </c>
      <c r="E42" s="14">
        <v>24</v>
      </c>
      <c r="F42" s="14">
        <v>9</v>
      </c>
      <c r="G42" s="14">
        <v>20</v>
      </c>
      <c r="H42" s="14">
        <v>33</v>
      </c>
      <c r="I42" s="14">
        <v>10</v>
      </c>
      <c r="J42" s="14">
        <v>12</v>
      </c>
      <c r="K42" s="16">
        <f>SUM(E42,F42,G42,H42,I42,J42)</f>
        <v>108</v>
      </c>
      <c r="L42" s="17">
        <f>K42/282</f>
        <v>0.38297872340425532</v>
      </c>
      <c r="M42" s="15" t="s">
        <v>311</v>
      </c>
      <c r="N42" s="13" t="s">
        <v>312</v>
      </c>
      <c r="O42" s="14" t="s">
        <v>149</v>
      </c>
      <c r="P42" s="14" t="s">
        <v>150</v>
      </c>
      <c r="Q42" s="14" t="s">
        <v>313</v>
      </c>
      <c r="R42" s="14">
        <v>426</v>
      </c>
      <c r="S42" s="14" t="s">
        <v>151</v>
      </c>
      <c r="T42" s="21" t="s">
        <v>37</v>
      </c>
      <c r="U42" s="14" t="s">
        <v>21</v>
      </c>
      <c r="V42" s="14"/>
    </row>
    <row r="43" spans="1:22" s="22" customFormat="1" ht="12.75" customHeight="1" x14ac:dyDescent="0.2">
      <c r="A43" s="14">
        <v>42</v>
      </c>
      <c r="B43" s="2" t="s">
        <v>124</v>
      </c>
      <c r="C43" s="2" t="s">
        <v>125</v>
      </c>
      <c r="D43" s="2">
        <v>29</v>
      </c>
      <c r="E43" s="1">
        <v>22</v>
      </c>
      <c r="F43" s="1">
        <v>12</v>
      </c>
      <c r="G43" s="1">
        <v>14</v>
      </c>
      <c r="H43" s="1">
        <v>28</v>
      </c>
      <c r="I43" s="1">
        <v>19</v>
      </c>
      <c r="J43" s="1">
        <v>12</v>
      </c>
      <c r="K43" s="16">
        <f>SUM(E43,F43,G43,H43,I43,J43)</f>
        <v>107</v>
      </c>
      <c r="L43" s="17">
        <f>K43/282</f>
        <v>0.37943262411347517</v>
      </c>
      <c r="M43" s="20" t="s">
        <v>136</v>
      </c>
      <c r="N43" s="2" t="s">
        <v>27</v>
      </c>
      <c r="O43" s="2" t="s">
        <v>85</v>
      </c>
      <c r="P43" s="2" t="s">
        <v>144</v>
      </c>
      <c r="Q43" s="2" t="s">
        <v>24</v>
      </c>
      <c r="R43" s="2">
        <v>426</v>
      </c>
      <c r="S43" s="2" t="str">
        <f>[1]Sheet1!X8</f>
        <v>Gimnazija Lucijana Vranjanina</v>
      </c>
      <c r="T43" s="18" t="s">
        <v>37</v>
      </c>
      <c r="U43" s="2"/>
      <c r="V43" s="2"/>
    </row>
    <row r="44" spans="1:22" s="22" customFormat="1" ht="12.75" customHeight="1" x14ac:dyDescent="0.2">
      <c r="A44" s="1">
        <v>43</v>
      </c>
      <c r="B44" s="2" t="s">
        <v>44</v>
      </c>
      <c r="C44" s="2" t="s">
        <v>45</v>
      </c>
      <c r="D44" s="2">
        <v>9</v>
      </c>
      <c r="E44" s="1">
        <v>18</v>
      </c>
      <c r="F44" s="1">
        <v>14</v>
      </c>
      <c r="G44" s="1">
        <v>18</v>
      </c>
      <c r="H44" s="1">
        <v>40</v>
      </c>
      <c r="I44" s="1">
        <v>16</v>
      </c>
      <c r="J44" s="1">
        <v>0</v>
      </c>
      <c r="K44" s="16">
        <f>SUM(E44,F44,G44,H44,I44,J44)</f>
        <v>106</v>
      </c>
      <c r="L44" s="17">
        <f>K44/282</f>
        <v>0.37588652482269502</v>
      </c>
      <c r="M44" s="20" t="s">
        <v>46</v>
      </c>
      <c r="N44" s="2" t="s">
        <v>27</v>
      </c>
      <c r="O44" s="2" t="s">
        <v>34</v>
      </c>
      <c r="P44" s="2" t="s">
        <v>35</v>
      </c>
      <c r="Q44" s="2" t="s">
        <v>24</v>
      </c>
      <c r="R44" s="2">
        <v>426</v>
      </c>
      <c r="S44" s="23" t="s">
        <v>36</v>
      </c>
      <c r="T44" s="18" t="s">
        <v>37</v>
      </c>
      <c r="U44" s="2" t="s">
        <v>21</v>
      </c>
      <c r="V44" s="2"/>
    </row>
    <row r="45" spans="1:22" s="22" customFormat="1" ht="12.75" customHeight="1" x14ac:dyDescent="0.2">
      <c r="A45" s="14">
        <v>44</v>
      </c>
      <c r="B45" s="1" t="s">
        <v>205</v>
      </c>
      <c r="C45" s="1" t="s">
        <v>206</v>
      </c>
      <c r="D45" s="1">
        <v>60</v>
      </c>
      <c r="E45" s="2">
        <v>17</v>
      </c>
      <c r="F45" s="2">
        <v>9</v>
      </c>
      <c r="G45" s="2">
        <v>11</v>
      </c>
      <c r="H45" s="2">
        <v>46</v>
      </c>
      <c r="I45" s="2">
        <v>11</v>
      </c>
      <c r="J45" s="2">
        <v>12</v>
      </c>
      <c r="K45" s="16">
        <f>SUM(E45,F45,G45,H45,I45,J45)</f>
        <v>106</v>
      </c>
      <c r="L45" s="17">
        <f>K45/282</f>
        <v>0.37588652482269502</v>
      </c>
      <c r="M45" s="3" t="s">
        <v>207</v>
      </c>
      <c r="N45" s="1" t="s">
        <v>208</v>
      </c>
      <c r="O45" s="2" t="s">
        <v>149</v>
      </c>
      <c r="P45" s="2" t="s">
        <v>150</v>
      </c>
      <c r="Q45" s="2" t="s">
        <v>209</v>
      </c>
      <c r="R45" s="2">
        <v>426</v>
      </c>
      <c r="S45" s="2" t="s">
        <v>151</v>
      </c>
      <c r="T45" s="18" t="s">
        <v>37</v>
      </c>
      <c r="U45" s="2" t="s">
        <v>21</v>
      </c>
      <c r="V45" s="2"/>
    </row>
    <row r="46" spans="1:22" s="22" customFormat="1" ht="12.75" customHeight="1" x14ac:dyDescent="0.2">
      <c r="A46" s="1">
        <v>45</v>
      </c>
      <c r="B46" s="1" t="s">
        <v>25</v>
      </c>
      <c r="C46" s="1" t="s">
        <v>234</v>
      </c>
      <c r="D46" s="1">
        <v>11</v>
      </c>
      <c r="E46" s="2">
        <v>10</v>
      </c>
      <c r="F46" s="2">
        <v>12</v>
      </c>
      <c r="G46" s="2">
        <v>12</v>
      </c>
      <c r="H46" s="2">
        <v>53</v>
      </c>
      <c r="I46" s="2">
        <v>10</v>
      </c>
      <c r="J46" s="2">
        <v>9</v>
      </c>
      <c r="K46" s="16">
        <f>SUM(E46,F46,G46,H46,I46,J46)</f>
        <v>106</v>
      </c>
      <c r="L46" s="17">
        <f>K46/282</f>
        <v>0.37588652482269502</v>
      </c>
      <c r="M46" s="3" t="s">
        <v>235</v>
      </c>
      <c r="N46" s="1" t="s">
        <v>160</v>
      </c>
      <c r="O46" s="2" t="s">
        <v>149</v>
      </c>
      <c r="P46" s="2" t="s">
        <v>150</v>
      </c>
      <c r="Q46" s="2" t="s">
        <v>236</v>
      </c>
      <c r="R46" s="2">
        <v>426</v>
      </c>
      <c r="S46" s="2" t="s">
        <v>151</v>
      </c>
      <c r="T46" s="18" t="s">
        <v>37</v>
      </c>
      <c r="U46" s="2" t="s">
        <v>21</v>
      </c>
      <c r="V46" s="2"/>
    </row>
    <row r="47" spans="1:22" s="22" customFormat="1" ht="12.75" customHeight="1" x14ac:dyDescent="0.2">
      <c r="A47" s="14">
        <v>46</v>
      </c>
      <c r="B47" s="24" t="s">
        <v>324</v>
      </c>
      <c r="C47" s="24" t="s">
        <v>325</v>
      </c>
      <c r="D47" s="24">
        <v>75</v>
      </c>
      <c r="E47" s="24">
        <v>20</v>
      </c>
      <c r="F47" s="24">
        <v>15</v>
      </c>
      <c r="G47" s="24">
        <v>19</v>
      </c>
      <c r="H47" s="24">
        <v>30</v>
      </c>
      <c r="I47" s="24">
        <v>10</v>
      </c>
      <c r="J47" s="24">
        <v>12</v>
      </c>
      <c r="K47" s="16">
        <f>SUM(E47,F47,G47,H47,I47,J47)</f>
        <v>106</v>
      </c>
      <c r="L47" s="17">
        <f>K47/282</f>
        <v>0.37588652482269502</v>
      </c>
      <c r="M47" s="24">
        <v>98423226397</v>
      </c>
      <c r="N47" s="24" t="s">
        <v>319</v>
      </c>
      <c r="O47" s="25" t="s">
        <v>69</v>
      </c>
      <c r="P47" s="25" t="s">
        <v>320</v>
      </c>
      <c r="Q47" s="12" t="s">
        <v>20</v>
      </c>
      <c r="R47" s="12">
        <v>426</v>
      </c>
      <c r="S47" s="26" t="s">
        <v>321</v>
      </c>
      <c r="T47" s="19" t="s">
        <v>37</v>
      </c>
      <c r="U47" s="25" t="s">
        <v>21</v>
      </c>
      <c r="V47" s="26">
        <v>21</v>
      </c>
    </row>
    <row r="48" spans="1:22" s="22" customFormat="1" ht="12.75" customHeight="1" x14ac:dyDescent="0.2">
      <c r="A48" s="1">
        <v>47</v>
      </c>
      <c r="B48" s="1" t="s">
        <v>111</v>
      </c>
      <c r="C48" s="1" t="s">
        <v>249</v>
      </c>
      <c r="D48" s="1">
        <v>81</v>
      </c>
      <c r="E48" s="2">
        <v>6</v>
      </c>
      <c r="F48" s="2">
        <v>18</v>
      </c>
      <c r="G48" s="2">
        <v>11</v>
      </c>
      <c r="H48" s="2">
        <v>48</v>
      </c>
      <c r="I48" s="2">
        <v>10</v>
      </c>
      <c r="J48" s="2">
        <v>12</v>
      </c>
      <c r="K48" s="16">
        <f>SUM(E48,F48,G48,H48,I48,J48)</f>
        <v>105</v>
      </c>
      <c r="L48" s="17">
        <f>K48/282</f>
        <v>0.37234042553191488</v>
      </c>
      <c r="M48" s="3" t="s">
        <v>250</v>
      </c>
      <c r="N48" s="1" t="s">
        <v>160</v>
      </c>
      <c r="O48" s="2" t="s">
        <v>149</v>
      </c>
      <c r="P48" s="2" t="s">
        <v>150</v>
      </c>
      <c r="Q48" s="2" t="s">
        <v>251</v>
      </c>
      <c r="R48" s="2">
        <v>426</v>
      </c>
      <c r="S48" s="2" t="s">
        <v>151</v>
      </c>
      <c r="T48" s="18" t="s">
        <v>37</v>
      </c>
      <c r="U48" s="2" t="s">
        <v>21</v>
      </c>
      <c r="V48" s="2"/>
    </row>
    <row r="49" spans="1:22" s="22" customFormat="1" ht="12.75" customHeight="1" x14ac:dyDescent="0.2">
      <c r="A49" s="14">
        <v>48</v>
      </c>
      <c r="B49" s="1" t="s">
        <v>289</v>
      </c>
      <c r="C49" s="1" t="s">
        <v>290</v>
      </c>
      <c r="D49" s="1">
        <v>13</v>
      </c>
      <c r="E49" s="2">
        <v>19</v>
      </c>
      <c r="F49" s="2">
        <v>10</v>
      </c>
      <c r="G49" s="2">
        <v>12</v>
      </c>
      <c r="H49" s="2">
        <v>42</v>
      </c>
      <c r="I49" s="2">
        <v>13</v>
      </c>
      <c r="J49" s="2">
        <v>9</v>
      </c>
      <c r="K49" s="16">
        <f>SUM(E49,F49,G49,H49,I49,J49)</f>
        <v>105</v>
      </c>
      <c r="L49" s="17">
        <f>K49/282</f>
        <v>0.37234042553191488</v>
      </c>
      <c r="M49" s="3" t="s">
        <v>291</v>
      </c>
      <c r="N49" s="1" t="s">
        <v>168</v>
      </c>
      <c r="O49" s="2" t="s">
        <v>149</v>
      </c>
      <c r="P49" s="2" t="s">
        <v>150</v>
      </c>
      <c r="Q49" s="2" t="s">
        <v>292</v>
      </c>
      <c r="R49" s="2">
        <v>426</v>
      </c>
      <c r="S49" s="2" t="s">
        <v>151</v>
      </c>
      <c r="T49" s="18" t="s">
        <v>37</v>
      </c>
      <c r="U49" s="2" t="s">
        <v>21</v>
      </c>
      <c r="V49" s="2"/>
    </row>
    <row r="50" spans="1:22" s="22" customFormat="1" ht="12.75" customHeight="1" x14ac:dyDescent="0.2">
      <c r="A50" s="1">
        <v>49</v>
      </c>
      <c r="B50" s="2" t="s">
        <v>85</v>
      </c>
      <c r="C50" s="2" t="s">
        <v>86</v>
      </c>
      <c r="D50" s="2">
        <v>34</v>
      </c>
      <c r="E50" s="1">
        <v>17</v>
      </c>
      <c r="F50" s="1">
        <v>11</v>
      </c>
      <c r="G50" s="1">
        <v>9</v>
      </c>
      <c r="H50" s="1">
        <v>46</v>
      </c>
      <c r="I50" s="1">
        <v>10</v>
      </c>
      <c r="J50" s="1">
        <v>12</v>
      </c>
      <c r="K50" s="16">
        <f>SUM(E50,F50,G50,H50,I50,J50)</f>
        <v>105</v>
      </c>
      <c r="L50" s="17">
        <f>K50/282</f>
        <v>0.37234042553191488</v>
      </c>
      <c r="M50" s="20" t="s">
        <v>87</v>
      </c>
      <c r="N50" s="2" t="s">
        <v>23</v>
      </c>
      <c r="O50" s="2" t="s">
        <v>34</v>
      </c>
      <c r="P50" s="2" t="s">
        <v>35</v>
      </c>
      <c r="Q50" s="2" t="s">
        <v>24</v>
      </c>
      <c r="R50" s="2">
        <v>426</v>
      </c>
      <c r="S50" s="23" t="s">
        <v>36</v>
      </c>
      <c r="T50" s="18" t="s">
        <v>37</v>
      </c>
      <c r="U50" s="2" t="s">
        <v>21</v>
      </c>
      <c r="V50" s="2"/>
    </row>
    <row r="51" spans="1:22" s="22" customFormat="1" ht="12.75" customHeight="1" x14ac:dyDescent="0.2">
      <c r="A51" s="14">
        <v>50</v>
      </c>
      <c r="B51" s="24" t="s">
        <v>322</v>
      </c>
      <c r="C51" s="24" t="s">
        <v>323</v>
      </c>
      <c r="D51" s="24">
        <v>2</v>
      </c>
      <c r="E51" s="24">
        <v>24</v>
      </c>
      <c r="F51" s="24">
        <v>14</v>
      </c>
      <c r="G51" s="24">
        <v>7</v>
      </c>
      <c r="H51" s="24">
        <v>47</v>
      </c>
      <c r="I51" s="24">
        <v>0</v>
      </c>
      <c r="J51" s="24">
        <v>12</v>
      </c>
      <c r="K51" s="16">
        <f>SUM(E51,F51,G51,H51,I51,J51)</f>
        <v>104</v>
      </c>
      <c r="L51" s="17">
        <f>K51/282</f>
        <v>0.36879432624113473</v>
      </c>
      <c r="M51" s="24">
        <v>65522106883</v>
      </c>
      <c r="N51" s="24" t="s">
        <v>319</v>
      </c>
      <c r="O51" s="25" t="s">
        <v>69</v>
      </c>
      <c r="P51" s="25" t="s">
        <v>320</v>
      </c>
      <c r="Q51" s="12" t="s">
        <v>20</v>
      </c>
      <c r="R51" s="12">
        <v>426</v>
      </c>
      <c r="S51" s="26" t="s">
        <v>321</v>
      </c>
      <c r="T51" s="19" t="s">
        <v>37</v>
      </c>
      <c r="U51" s="25" t="s">
        <v>21</v>
      </c>
      <c r="V51" s="26">
        <v>21</v>
      </c>
    </row>
    <row r="52" spans="1:22" s="22" customFormat="1" ht="12.75" customHeight="1" x14ac:dyDescent="0.2">
      <c r="A52" s="1">
        <v>51</v>
      </c>
      <c r="B52" s="13" t="s">
        <v>107</v>
      </c>
      <c r="C52" s="13" t="s">
        <v>108</v>
      </c>
      <c r="D52" s="13">
        <v>38</v>
      </c>
      <c r="E52" s="13">
        <v>12</v>
      </c>
      <c r="F52" s="13">
        <v>12</v>
      </c>
      <c r="G52" s="13">
        <v>16</v>
      </c>
      <c r="H52" s="13">
        <v>42</v>
      </c>
      <c r="I52" s="13">
        <v>10</v>
      </c>
      <c r="J52" s="13">
        <v>12</v>
      </c>
      <c r="K52" s="16">
        <f>SUM(E52,F52,G52,H52,I52,J52)</f>
        <v>104</v>
      </c>
      <c r="L52" s="17">
        <f>K52/282</f>
        <v>0.36879432624113473</v>
      </c>
      <c r="M52" s="13">
        <v>64045952318</v>
      </c>
      <c r="N52" s="13">
        <v>3</v>
      </c>
      <c r="O52" s="13" t="s">
        <v>101</v>
      </c>
      <c r="P52" s="13" t="s">
        <v>102</v>
      </c>
      <c r="Q52" s="14" t="s">
        <v>20</v>
      </c>
      <c r="R52" s="13">
        <v>426</v>
      </c>
      <c r="S52" s="14" t="s">
        <v>103</v>
      </c>
      <c r="T52" s="21" t="s">
        <v>37</v>
      </c>
      <c r="U52" s="14" t="s">
        <v>21</v>
      </c>
      <c r="V52" s="14">
        <v>21</v>
      </c>
    </row>
    <row r="53" spans="1:22" s="22" customFormat="1" ht="12.75" customHeight="1" x14ac:dyDescent="0.2">
      <c r="A53" s="14">
        <v>52</v>
      </c>
      <c r="B53" s="1" t="s">
        <v>111</v>
      </c>
      <c r="C53" s="1" t="s">
        <v>202</v>
      </c>
      <c r="D53" s="1">
        <v>62</v>
      </c>
      <c r="E53" s="2">
        <v>11</v>
      </c>
      <c r="F53" s="2">
        <v>14</v>
      </c>
      <c r="G53" s="2">
        <v>17</v>
      </c>
      <c r="H53" s="2">
        <v>37</v>
      </c>
      <c r="I53" s="2">
        <v>14</v>
      </c>
      <c r="J53" s="2">
        <v>9</v>
      </c>
      <c r="K53" s="16">
        <f>SUM(E53,F53,G53,H53,I53,J53)</f>
        <v>102</v>
      </c>
      <c r="L53" s="17">
        <f>K53/282</f>
        <v>0.36170212765957449</v>
      </c>
      <c r="M53" s="3" t="s">
        <v>203</v>
      </c>
      <c r="N53" s="1" t="s">
        <v>181</v>
      </c>
      <c r="O53" s="2" t="s">
        <v>149</v>
      </c>
      <c r="P53" s="2" t="s">
        <v>150</v>
      </c>
      <c r="Q53" s="2" t="s">
        <v>204</v>
      </c>
      <c r="R53" s="2">
        <v>426</v>
      </c>
      <c r="S53" s="2" t="s">
        <v>151</v>
      </c>
      <c r="T53" s="18" t="s">
        <v>37</v>
      </c>
      <c r="U53" s="2" t="s">
        <v>21</v>
      </c>
      <c r="V53" s="2"/>
    </row>
    <row r="54" spans="1:22" s="22" customFormat="1" ht="12.75" customHeight="1" x14ac:dyDescent="0.2">
      <c r="A54" s="1">
        <v>53</v>
      </c>
      <c r="B54" s="2" t="s">
        <v>74</v>
      </c>
      <c r="C54" s="2" t="s">
        <v>75</v>
      </c>
      <c r="D54" s="2">
        <v>44</v>
      </c>
      <c r="E54" s="1">
        <v>12</v>
      </c>
      <c r="F54" s="1">
        <v>12</v>
      </c>
      <c r="G54" s="1">
        <v>20</v>
      </c>
      <c r="H54" s="1">
        <v>32</v>
      </c>
      <c r="I54" s="1">
        <v>10</v>
      </c>
      <c r="J54" s="1">
        <v>15</v>
      </c>
      <c r="K54" s="16">
        <f>SUM(E54,F54,G54,H54,I54,J54)</f>
        <v>101</v>
      </c>
      <c r="L54" s="17">
        <f>K54/282</f>
        <v>0.35815602836879434</v>
      </c>
      <c r="M54" s="20" t="s">
        <v>76</v>
      </c>
      <c r="N54" s="2" t="s">
        <v>27</v>
      </c>
      <c r="O54" s="2" t="s">
        <v>34</v>
      </c>
      <c r="P54" s="2" t="s">
        <v>35</v>
      </c>
      <c r="Q54" s="2" t="s">
        <v>24</v>
      </c>
      <c r="R54" s="2">
        <v>426</v>
      </c>
      <c r="S54" s="23" t="s">
        <v>36</v>
      </c>
      <c r="T54" s="18" t="s">
        <v>37</v>
      </c>
      <c r="U54" s="2" t="s">
        <v>21</v>
      </c>
      <c r="V54" s="2"/>
    </row>
    <row r="55" spans="1:22" s="22" customFormat="1" ht="12.75" customHeight="1" x14ac:dyDescent="0.2">
      <c r="A55" s="14">
        <v>54</v>
      </c>
      <c r="B55" s="13" t="s">
        <v>302</v>
      </c>
      <c r="C55" s="13" t="s">
        <v>303</v>
      </c>
      <c r="D55" s="13">
        <v>78</v>
      </c>
      <c r="E55" s="14">
        <v>16</v>
      </c>
      <c r="F55" s="14">
        <v>13</v>
      </c>
      <c r="G55" s="14">
        <v>12</v>
      </c>
      <c r="H55" s="14">
        <v>40</v>
      </c>
      <c r="I55" s="14">
        <v>10</v>
      </c>
      <c r="J55" s="14">
        <v>9</v>
      </c>
      <c r="K55" s="16">
        <f>SUM(E55,F55,G55,H55,I55,J55)</f>
        <v>100</v>
      </c>
      <c r="L55" s="17">
        <f>K55/282</f>
        <v>0.3546099290780142</v>
      </c>
      <c r="M55" s="15" t="s">
        <v>304</v>
      </c>
      <c r="N55" s="13" t="s">
        <v>148</v>
      </c>
      <c r="O55" s="14" t="s">
        <v>149</v>
      </c>
      <c r="P55" s="14" t="s">
        <v>150</v>
      </c>
      <c r="Q55" s="14" t="s">
        <v>305</v>
      </c>
      <c r="R55" s="14">
        <v>426</v>
      </c>
      <c r="S55" s="14" t="s">
        <v>151</v>
      </c>
      <c r="T55" s="21" t="s">
        <v>37</v>
      </c>
      <c r="U55" s="14" t="s">
        <v>21</v>
      </c>
      <c r="V55" s="14"/>
    </row>
    <row r="56" spans="1:22" s="22" customFormat="1" ht="12.75" customHeight="1" x14ac:dyDescent="0.2">
      <c r="A56" s="1">
        <v>55</v>
      </c>
      <c r="B56" s="1" t="s">
        <v>29</v>
      </c>
      <c r="C56" s="1" t="s">
        <v>166</v>
      </c>
      <c r="D56" s="1">
        <v>73</v>
      </c>
      <c r="E56" s="2">
        <v>30</v>
      </c>
      <c r="F56" s="2">
        <v>9</v>
      </c>
      <c r="G56" s="2">
        <v>14</v>
      </c>
      <c r="H56" s="2">
        <v>24</v>
      </c>
      <c r="I56" s="2">
        <v>13</v>
      </c>
      <c r="J56" s="2">
        <v>9</v>
      </c>
      <c r="K56" s="16">
        <f>SUM(E56,F56,G56,H56,I56,J56)</f>
        <v>99</v>
      </c>
      <c r="L56" s="17">
        <f>K56/282</f>
        <v>0.35106382978723405</v>
      </c>
      <c r="M56" s="3" t="s">
        <v>167</v>
      </c>
      <c r="N56" s="1" t="s">
        <v>168</v>
      </c>
      <c r="O56" s="2" t="s">
        <v>149</v>
      </c>
      <c r="P56" s="2" t="s">
        <v>150</v>
      </c>
      <c r="Q56" s="2" t="s">
        <v>169</v>
      </c>
      <c r="R56" s="2">
        <v>426</v>
      </c>
      <c r="S56" s="2" t="s">
        <v>151</v>
      </c>
      <c r="T56" s="18" t="s">
        <v>37</v>
      </c>
      <c r="U56" s="2" t="s">
        <v>21</v>
      </c>
      <c r="V56" s="2">
        <v>21</v>
      </c>
    </row>
    <row r="57" spans="1:22" s="22" customFormat="1" ht="12.75" customHeight="1" x14ac:dyDescent="0.2">
      <c r="A57" s="14">
        <v>56</v>
      </c>
      <c r="B57" s="2" t="s">
        <v>126</v>
      </c>
      <c r="C57" s="2" t="s">
        <v>127</v>
      </c>
      <c r="D57" s="2">
        <v>59</v>
      </c>
      <c r="E57" s="1">
        <v>18</v>
      </c>
      <c r="F57" s="1">
        <v>18</v>
      </c>
      <c r="G57" s="1">
        <v>9</v>
      </c>
      <c r="H57" s="1">
        <v>40</v>
      </c>
      <c r="I57" s="1">
        <v>5</v>
      </c>
      <c r="J57" s="1">
        <v>9</v>
      </c>
      <c r="K57" s="16">
        <f>SUM(E57,F57,G57,H57,I57,J57)</f>
        <v>99</v>
      </c>
      <c r="L57" s="17">
        <f>K57/282</f>
        <v>0.35106382978723405</v>
      </c>
      <c r="M57" s="20" t="s">
        <v>137</v>
      </c>
      <c r="N57" s="2" t="s">
        <v>23</v>
      </c>
      <c r="O57" s="2" t="s">
        <v>85</v>
      </c>
      <c r="P57" s="2" t="s">
        <v>144</v>
      </c>
      <c r="Q57" s="2" t="s">
        <v>24</v>
      </c>
      <c r="R57" s="2">
        <v>426</v>
      </c>
      <c r="S57" s="2" t="str">
        <f>[1]Sheet1!X9</f>
        <v>Gimnazija Lucijana Vranjanina</v>
      </c>
      <c r="T57" s="18" t="s">
        <v>37</v>
      </c>
      <c r="U57" s="2"/>
      <c r="V57" s="2"/>
    </row>
    <row r="58" spans="1:22" s="22" customFormat="1" ht="12.75" customHeight="1" x14ac:dyDescent="0.2">
      <c r="A58" s="1">
        <v>57</v>
      </c>
      <c r="B58" s="1" t="s">
        <v>129</v>
      </c>
      <c r="C58" s="1" t="s">
        <v>242</v>
      </c>
      <c r="D58" s="1">
        <v>31</v>
      </c>
      <c r="E58" s="2">
        <v>12</v>
      </c>
      <c r="F58" s="2">
        <v>9</v>
      </c>
      <c r="G58" s="2">
        <v>14</v>
      </c>
      <c r="H58" s="2">
        <v>42</v>
      </c>
      <c r="I58" s="2">
        <v>16</v>
      </c>
      <c r="J58" s="2">
        <v>6</v>
      </c>
      <c r="K58" s="16">
        <f>SUM(E58,F58,G58,H58,I58,J58)</f>
        <v>99</v>
      </c>
      <c r="L58" s="17">
        <f>K58/282</f>
        <v>0.35106382978723405</v>
      </c>
      <c r="M58" s="3" t="s">
        <v>243</v>
      </c>
      <c r="N58" s="1" t="s">
        <v>244</v>
      </c>
      <c r="O58" s="2" t="s">
        <v>149</v>
      </c>
      <c r="P58" s="2" t="s">
        <v>150</v>
      </c>
      <c r="Q58" s="2" t="s">
        <v>245</v>
      </c>
      <c r="R58" s="2">
        <v>426</v>
      </c>
      <c r="S58" s="2" t="s">
        <v>151</v>
      </c>
      <c r="T58" s="18" t="s">
        <v>37</v>
      </c>
      <c r="U58" s="2" t="s">
        <v>21</v>
      </c>
      <c r="V58" s="2"/>
    </row>
    <row r="59" spans="1:22" s="22" customFormat="1" ht="12.75" customHeight="1" x14ac:dyDescent="0.2">
      <c r="A59" s="14">
        <v>58</v>
      </c>
      <c r="B59" s="1" t="s">
        <v>30</v>
      </c>
      <c r="C59" s="1" t="s">
        <v>196</v>
      </c>
      <c r="D59" s="1">
        <v>3</v>
      </c>
      <c r="E59" s="2">
        <v>24</v>
      </c>
      <c r="F59" s="2">
        <v>12</v>
      </c>
      <c r="G59" s="2">
        <v>16</v>
      </c>
      <c r="H59" s="2">
        <v>36</v>
      </c>
      <c r="I59" s="2">
        <v>10</v>
      </c>
      <c r="J59" s="2">
        <v>0</v>
      </c>
      <c r="K59" s="16">
        <f>SUM(E59,F59,G59,H59,I59,J59)</f>
        <v>98</v>
      </c>
      <c r="L59" s="17">
        <f>K59/282</f>
        <v>0.3475177304964539</v>
      </c>
      <c r="M59" s="3" t="s">
        <v>197</v>
      </c>
      <c r="N59" s="1" t="s">
        <v>164</v>
      </c>
      <c r="O59" s="2" t="s">
        <v>149</v>
      </c>
      <c r="P59" s="2" t="s">
        <v>150</v>
      </c>
      <c r="Q59" s="2" t="s">
        <v>198</v>
      </c>
      <c r="R59" s="2">
        <v>426</v>
      </c>
      <c r="S59" s="2" t="s">
        <v>151</v>
      </c>
      <c r="T59" s="18" t="s">
        <v>37</v>
      </c>
      <c r="U59" s="2" t="s">
        <v>21</v>
      </c>
      <c r="V59" s="2"/>
    </row>
    <row r="60" spans="1:22" s="22" customFormat="1" ht="12.75" customHeight="1" x14ac:dyDescent="0.2">
      <c r="A60" s="1">
        <v>59</v>
      </c>
      <c r="B60" s="2" t="s">
        <v>25</v>
      </c>
      <c r="C60" s="2" t="s">
        <v>64</v>
      </c>
      <c r="D60" s="2">
        <v>57</v>
      </c>
      <c r="E60" s="1">
        <v>10</v>
      </c>
      <c r="F60" s="1">
        <v>24</v>
      </c>
      <c r="G60" s="1">
        <v>16</v>
      </c>
      <c r="H60" s="1">
        <v>14</v>
      </c>
      <c r="I60" s="1">
        <v>10</v>
      </c>
      <c r="J60" s="1">
        <v>24</v>
      </c>
      <c r="K60" s="16">
        <f>SUM(E60,F60,G60,H60,I60,J60)</f>
        <v>98</v>
      </c>
      <c r="L60" s="17">
        <f>K60/282</f>
        <v>0.3475177304964539</v>
      </c>
      <c r="M60" s="20" t="s">
        <v>65</v>
      </c>
      <c r="N60" s="2" t="s">
        <v>27</v>
      </c>
      <c r="O60" s="2" t="s">
        <v>34</v>
      </c>
      <c r="P60" s="2" t="s">
        <v>35</v>
      </c>
      <c r="Q60" s="2" t="s">
        <v>24</v>
      </c>
      <c r="R60" s="2">
        <v>426</v>
      </c>
      <c r="S60" s="23" t="s">
        <v>36</v>
      </c>
      <c r="T60" s="18" t="s">
        <v>37</v>
      </c>
      <c r="U60" s="2" t="s">
        <v>21</v>
      </c>
      <c r="V60" s="2">
        <v>21</v>
      </c>
    </row>
    <row r="61" spans="1:22" s="22" customFormat="1" ht="12.75" customHeight="1" x14ac:dyDescent="0.2">
      <c r="A61" s="14">
        <v>60</v>
      </c>
      <c r="B61" s="5" t="s">
        <v>178</v>
      </c>
      <c r="C61" s="5" t="s">
        <v>179</v>
      </c>
      <c r="D61" s="5">
        <v>77</v>
      </c>
      <c r="E61" s="2">
        <v>28</v>
      </c>
      <c r="F61" s="2">
        <v>9</v>
      </c>
      <c r="G61" s="2">
        <v>10</v>
      </c>
      <c r="H61" s="2">
        <v>31</v>
      </c>
      <c r="I61" s="2">
        <v>13</v>
      </c>
      <c r="J61" s="2">
        <v>6</v>
      </c>
      <c r="K61" s="16">
        <f>SUM(E61,F61,G61,H61,I61,J61)</f>
        <v>97</v>
      </c>
      <c r="L61" s="17">
        <f>K61/282</f>
        <v>0.34397163120567376</v>
      </c>
      <c r="M61" s="3" t="s">
        <v>180</v>
      </c>
      <c r="N61" s="5" t="s">
        <v>181</v>
      </c>
      <c r="O61" s="2" t="s">
        <v>149</v>
      </c>
      <c r="P61" s="2" t="s">
        <v>150</v>
      </c>
      <c r="Q61" s="2" t="s">
        <v>182</v>
      </c>
      <c r="R61" s="2">
        <v>426</v>
      </c>
      <c r="S61" s="2" t="s">
        <v>151</v>
      </c>
      <c r="T61" s="18" t="s">
        <v>37</v>
      </c>
      <c r="U61" s="2" t="s">
        <v>21</v>
      </c>
      <c r="V61" s="2">
        <v>21</v>
      </c>
    </row>
    <row r="62" spans="1:22" s="22" customFormat="1" ht="12.75" customHeight="1" x14ac:dyDescent="0.2">
      <c r="A62" s="1">
        <v>61</v>
      </c>
      <c r="B62" s="2" t="s">
        <v>114</v>
      </c>
      <c r="C62" s="2" t="s">
        <v>115</v>
      </c>
      <c r="D62" s="2">
        <v>47</v>
      </c>
      <c r="E62" s="1">
        <v>22</v>
      </c>
      <c r="F62" s="1">
        <v>24</v>
      </c>
      <c r="G62" s="1">
        <v>10</v>
      </c>
      <c r="H62" s="1">
        <v>13</v>
      </c>
      <c r="I62" s="1">
        <v>16</v>
      </c>
      <c r="J62" s="1">
        <v>12</v>
      </c>
      <c r="K62" s="16">
        <f>SUM(E62,F62,G62,H62,I62,J62)</f>
        <v>97</v>
      </c>
      <c r="L62" s="17">
        <f>K62/282</f>
        <v>0.34397163120567376</v>
      </c>
      <c r="M62" s="20" t="s">
        <v>116</v>
      </c>
      <c r="N62" s="2" t="s">
        <v>27</v>
      </c>
      <c r="O62" s="2" t="s">
        <v>34</v>
      </c>
      <c r="P62" s="2" t="s">
        <v>35</v>
      </c>
      <c r="Q62" s="2" t="s">
        <v>24</v>
      </c>
      <c r="R62" s="2">
        <v>426</v>
      </c>
      <c r="S62" s="2" t="s">
        <v>117</v>
      </c>
      <c r="T62" s="18" t="s">
        <v>37</v>
      </c>
      <c r="U62" s="2" t="s">
        <v>21</v>
      </c>
      <c r="V62" s="2">
        <v>21</v>
      </c>
    </row>
    <row r="63" spans="1:22" s="22" customFormat="1" ht="12.75" customHeight="1" x14ac:dyDescent="0.2">
      <c r="A63" s="14">
        <v>62</v>
      </c>
      <c r="B63" s="2" t="s">
        <v>38</v>
      </c>
      <c r="C63" s="2" t="s">
        <v>39</v>
      </c>
      <c r="D63" s="2">
        <v>50</v>
      </c>
      <c r="E63" s="1">
        <v>21</v>
      </c>
      <c r="F63" s="1">
        <v>15</v>
      </c>
      <c r="G63" s="1">
        <v>11</v>
      </c>
      <c r="H63" s="1">
        <v>34</v>
      </c>
      <c r="I63" s="1">
        <v>10</v>
      </c>
      <c r="J63" s="1">
        <v>6</v>
      </c>
      <c r="K63" s="16">
        <f>SUM(E63,F63,G63,H63,I63,J63)</f>
        <v>97</v>
      </c>
      <c r="L63" s="17">
        <f>K63/282</f>
        <v>0.34397163120567376</v>
      </c>
      <c r="M63" s="20" t="s">
        <v>40</v>
      </c>
      <c r="N63" s="2" t="s">
        <v>23</v>
      </c>
      <c r="O63" s="2" t="s">
        <v>34</v>
      </c>
      <c r="P63" s="2" t="s">
        <v>35</v>
      </c>
      <c r="Q63" s="2" t="s">
        <v>24</v>
      </c>
      <c r="R63" s="2">
        <v>426</v>
      </c>
      <c r="S63" s="23" t="s">
        <v>36</v>
      </c>
      <c r="T63" s="18" t="s">
        <v>37</v>
      </c>
      <c r="U63" s="2" t="s">
        <v>21</v>
      </c>
      <c r="V63" s="2">
        <v>21</v>
      </c>
    </row>
    <row r="64" spans="1:22" s="22" customFormat="1" ht="12.75" customHeight="1" x14ac:dyDescent="0.2">
      <c r="A64" s="1">
        <v>63</v>
      </c>
      <c r="B64" s="1" t="s">
        <v>219</v>
      </c>
      <c r="C64" s="1" t="s">
        <v>220</v>
      </c>
      <c r="D64" s="1">
        <v>21</v>
      </c>
      <c r="E64" s="2">
        <v>8</v>
      </c>
      <c r="F64" s="2">
        <v>9</v>
      </c>
      <c r="G64" s="2">
        <v>10</v>
      </c>
      <c r="H64" s="2">
        <v>48</v>
      </c>
      <c r="I64" s="2">
        <v>16</v>
      </c>
      <c r="J64" s="2">
        <v>6</v>
      </c>
      <c r="K64" s="16">
        <f>SUM(E64,F64,G64,H64,I64,J64)</f>
        <v>97</v>
      </c>
      <c r="L64" s="17">
        <f>K64/282</f>
        <v>0.34397163120567376</v>
      </c>
      <c r="M64" s="3" t="s">
        <v>221</v>
      </c>
      <c r="N64" s="1" t="s">
        <v>222</v>
      </c>
      <c r="O64" s="2" t="s">
        <v>149</v>
      </c>
      <c r="P64" s="2" t="s">
        <v>150</v>
      </c>
      <c r="Q64" s="2" t="s">
        <v>223</v>
      </c>
      <c r="R64" s="2">
        <v>426</v>
      </c>
      <c r="S64" s="2" t="s">
        <v>151</v>
      </c>
      <c r="T64" s="18" t="s">
        <v>37</v>
      </c>
      <c r="U64" s="2" t="s">
        <v>21</v>
      </c>
      <c r="V64" s="2"/>
    </row>
    <row r="65" spans="1:23" s="22" customFormat="1" ht="12.75" customHeight="1" x14ac:dyDescent="0.2">
      <c r="A65" s="14">
        <v>64</v>
      </c>
      <c r="B65" s="1" t="s">
        <v>113</v>
      </c>
      <c r="C65" s="1" t="s">
        <v>104</v>
      </c>
      <c r="D65" s="1">
        <v>53</v>
      </c>
      <c r="E65" s="1">
        <v>24</v>
      </c>
      <c r="F65" s="1">
        <v>12</v>
      </c>
      <c r="G65" s="1">
        <v>10</v>
      </c>
      <c r="H65" s="1">
        <v>27</v>
      </c>
      <c r="I65" s="1">
        <v>12</v>
      </c>
      <c r="J65" s="1">
        <v>12</v>
      </c>
      <c r="K65" s="16">
        <f>SUM(E65,F65,G65,H65,I65,J65)</f>
        <v>97</v>
      </c>
      <c r="L65" s="17">
        <f>K65/282</f>
        <v>0.34397163120567376</v>
      </c>
      <c r="M65" s="1">
        <v>3821708731</v>
      </c>
      <c r="N65" s="1">
        <v>3</v>
      </c>
      <c r="O65" s="1" t="s">
        <v>101</v>
      </c>
      <c r="P65" s="1" t="s">
        <v>102</v>
      </c>
      <c r="Q65" s="2" t="s">
        <v>20</v>
      </c>
      <c r="R65" s="1">
        <v>426</v>
      </c>
      <c r="S65" s="2" t="s">
        <v>103</v>
      </c>
      <c r="T65" s="18" t="s">
        <v>37</v>
      </c>
      <c r="U65" s="2" t="s">
        <v>21</v>
      </c>
      <c r="V65" s="2"/>
    </row>
    <row r="66" spans="1:23" s="22" customFormat="1" ht="12.75" customHeight="1" x14ac:dyDescent="0.2">
      <c r="A66" s="1">
        <v>65</v>
      </c>
      <c r="B66" s="14" t="s">
        <v>111</v>
      </c>
      <c r="C66" s="14" t="s">
        <v>134</v>
      </c>
      <c r="D66" s="14">
        <v>69</v>
      </c>
      <c r="E66" s="13">
        <v>9</v>
      </c>
      <c r="F66" s="13">
        <v>12</v>
      </c>
      <c r="G66" s="13">
        <v>17</v>
      </c>
      <c r="H66" s="13">
        <v>40</v>
      </c>
      <c r="I66" s="13">
        <v>10</v>
      </c>
      <c r="J66" s="13">
        <v>9</v>
      </c>
      <c r="K66" s="16">
        <f>SUM(E66,F66,G66,H66,I66,J66)</f>
        <v>97</v>
      </c>
      <c r="L66" s="17">
        <f>K66/282</f>
        <v>0.34397163120567376</v>
      </c>
      <c r="M66" s="27" t="s">
        <v>143</v>
      </c>
      <c r="N66" s="14" t="s">
        <v>23</v>
      </c>
      <c r="O66" s="14" t="s">
        <v>85</v>
      </c>
      <c r="P66" s="14" t="s">
        <v>144</v>
      </c>
      <c r="Q66" s="14" t="s">
        <v>24</v>
      </c>
      <c r="R66" s="14">
        <v>426</v>
      </c>
      <c r="S66" s="14" t="str">
        <f>[1]Sheet1!X15</f>
        <v>Gimnazija Lucijana Vranjanina</v>
      </c>
      <c r="T66" s="21" t="s">
        <v>37</v>
      </c>
      <c r="U66" s="14"/>
      <c r="V66" s="14"/>
    </row>
    <row r="67" spans="1:23" s="22" customFormat="1" ht="12.75" customHeight="1" x14ac:dyDescent="0.2">
      <c r="A67" s="14">
        <v>66</v>
      </c>
      <c r="B67" s="5" t="s">
        <v>25</v>
      </c>
      <c r="C67" s="5" t="s">
        <v>271</v>
      </c>
      <c r="D67" s="5">
        <v>66</v>
      </c>
      <c r="E67" s="2">
        <v>15</v>
      </c>
      <c r="F67" s="2">
        <v>21</v>
      </c>
      <c r="G67" s="2">
        <v>10</v>
      </c>
      <c r="H67" s="2">
        <v>28</v>
      </c>
      <c r="I67" s="2">
        <v>8</v>
      </c>
      <c r="J67" s="2">
        <v>12</v>
      </c>
      <c r="K67" s="16">
        <f>SUM(E67,F67,G67,H67,I67,J67)</f>
        <v>94</v>
      </c>
      <c r="L67" s="17">
        <f>K67/282</f>
        <v>0.33333333333333331</v>
      </c>
      <c r="M67" s="3" t="s">
        <v>272</v>
      </c>
      <c r="N67" s="5" t="s">
        <v>273</v>
      </c>
      <c r="O67" s="2" t="s">
        <v>149</v>
      </c>
      <c r="P67" s="2" t="s">
        <v>150</v>
      </c>
      <c r="Q67" s="2" t="s">
        <v>274</v>
      </c>
      <c r="R67" s="2">
        <v>426</v>
      </c>
      <c r="S67" s="2" t="s">
        <v>151</v>
      </c>
      <c r="T67" s="18" t="s">
        <v>37</v>
      </c>
      <c r="U67" s="2" t="s">
        <v>21</v>
      </c>
      <c r="V67" s="2">
        <v>21</v>
      </c>
    </row>
    <row r="68" spans="1:23" s="22" customFormat="1" ht="12.75" customHeight="1" x14ac:dyDescent="0.2">
      <c r="A68" s="1">
        <v>67</v>
      </c>
      <c r="B68" s="1" t="s">
        <v>281</v>
      </c>
      <c r="C68" s="1" t="s">
        <v>282</v>
      </c>
      <c r="D68" s="1">
        <v>20</v>
      </c>
      <c r="E68" s="2">
        <v>10</v>
      </c>
      <c r="F68" s="2">
        <v>13</v>
      </c>
      <c r="G68" s="2">
        <v>16</v>
      </c>
      <c r="H68" s="2">
        <v>34</v>
      </c>
      <c r="I68" s="2">
        <v>9</v>
      </c>
      <c r="J68" s="2">
        <v>12</v>
      </c>
      <c r="K68" s="16">
        <f>SUM(E68,F68,G68,H68,I68,J68)</f>
        <v>94</v>
      </c>
      <c r="L68" s="17">
        <f>K68/282</f>
        <v>0.33333333333333331</v>
      </c>
      <c r="M68" s="3" t="s">
        <v>283</v>
      </c>
      <c r="N68" s="1" t="s">
        <v>273</v>
      </c>
      <c r="O68" s="2" t="s">
        <v>149</v>
      </c>
      <c r="P68" s="2" t="s">
        <v>150</v>
      </c>
      <c r="Q68" s="2" t="s">
        <v>284</v>
      </c>
      <c r="R68" s="2">
        <v>426</v>
      </c>
      <c r="S68" s="2" t="s">
        <v>151</v>
      </c>
      <c r="T68" s="18" t="s">
        <v>37</v>
      </c>
      <c r="U68" s="2" t="s">
        <v>21</v>
      </c>
      <c r="V68" s="2"/>
    </row>
    <row r="69" spans="1:23" s="22" customFormat="1" ht="12.75" customHeight="1" x14ac:dyDescent="0.2">
      <c r="A69" s="14">
        <v>68</v>
      </c>
      <c r="B69" s="2" t="s">
        <v>53</v>
      </c>
      <c r="C69" s="2" t="s">
        <v>54</v>
      </c>
      <c r="D69" s="2">
        <v>19</v>
      </c>
      <c r="E69" s="1">
        <v>17</v>
      </c>
      <c r="F69" s="1">
        <v>12</v>
      </c>
      <c r="G69" s="1">
        <v>12</v>
      </c>
      <c r="H69" s="1">
        <v>32</v>
      </c>
      <c r="I69" s="1">
        <v>7</v>
      </c>
      <c r="J69" s="1">
        <v>12</v>
      </c>
      <c r="K69" s="16">
        <f>SUM(E69,F69,G69,H69,I69,J69)</f>
        <v>92</v>
      </c>
      <c r="L69" s="17">
        <f>K69/282</f>
        <v>0.32624113475177308</v>
      </c>
      <c r="M69" s="20" t="s">
        <v>55</v>
      </c>
      <c r="N69" s="2" t="s">
        <v>23</v>
      </c>
      <c r="O69" s="2" t="s">
        <v>34</v>
      </c>
      <c r="P69" s="2" t="s">
        <v>35</v>
      </c>
      <c r="Q69" s="2" t="s">
        <v>24</v>
      </c>
      <c r="R69" s="2">
        <v>426</v>
      </c>
      <c r="S69" s="23" t="s">
        <v>36</v>
      </c>
      <c r="T69" s="18" t="s">
        <v>37</v>
      </c>
      <c r="U69" s="2" t="s">
        <v>21</v>
      </c>
      <c r="V69" s="2"/>
    </row>
    <row r="70" spans="1:23" s="22" customFormat="1" ht="12.75" customHeight="1" x14ac:dyDescent="0.2">
      <c r="A70" s="1">
        <v>69</v>
      </c>
      <c r="B70" s="2" t="s">
        <v>69</v>
      </c>
      <c r="C70" s="2" t="s">
        <v>70</v>
      </c>
      <c r="D70" s="2">
        <v>37</v>
      </c>
      <c r="E70" s="1">
        <v>11</v>
      </c>
      <c r="F70" s="1">
        <v>15</v>
      </c>
      <c r="G70" s="1">
        <v>14</v>
      </c>
      <c r="H70" s="1">
        <v>28</v>
      </c>
      <c r="I70" s="1">
        <v>11</v>
      </c>
      <c r="J70" s="1">
        <v>12</v>
      </c>
      <c r="K70" s="16">
        <f>SUM(E70,F70,G70,H70,I70,J70)</f>
        <v>91</v>
      </c>
      <c r="L70" s="17">
        <f>K70/282</f>
        <v>0.32269503546099293</v>
      </c>
      <c r="M70" s="20" t="s">
        <v>71</v>
      </c>
      <c r="N70" s="2" t="s">
        <v>27</v>
      </c>
      <c r="O70" s="2" t="s">
        <v>34</v>
      </c>
      <c r="P70" s="2" t="s">
        <v>35</v>
      </c>
      <c r="Q70" s="2" t="s">
        <v>24</v>
      </c>
      <c r="R70" s="2">
        <v>426</v>
      </c>
      <c r="S70" s="23" t="s">
        <v>36</v>
      </c>
      <c r="T70" s="18" t="s">
        <v>37</v>
      </c>
      <c r="U70" s="2" t="s">
        <v>21</v>
      </c>
      <c r="V70" s="2">
        <v>21</v>
      </c>
    </row>
    <row r="71" spans="1:23" s="22" customFormat="1" ht="12.75" customHeight="1" x14ac:dyDescent="0.2">
      <c r="A71" s="14">
        <v>70</v>
      </c>
      <c r="B71" s="5" t="s">
        <v>237</v>
      </c>
      <c r="C71" s="5" t="s">
        <v>238</v>
      </c>
      <c r="D71" s="5">
        <v>32</v>
      </c>
      <c r="E71" s="2">
        <v>13</v>
      </c>
      <c r="F71" s="2">
        <v>3</v>
      </c>
      <c r="G71" s="2">
        <v>10</v>
      </c>
      <c r="H71" s="2">
        <v>46</v>
      </c>
      <c r="I71" s="2">
        <v>6</v>
      </c>
      <c r="J71" s="2">
        <v>12</v>
      </c>
      <c r="K71" s="16">
        <f>SUM(E71,F71,G71,H71,I71,J71)</f>
        <v>90</v>
      </c>
      <c r="L71" s="17">
        <f>K71/282</f>
        <v>0.31914893617021278</v>
      </c>
      <c r="M71" s="3" t="s">
        <v>239</v>
      </c>
      <c r="N71" s="5" t="s">
        <v>240</v>
      </c>
      <c r="O71" s="2" t="s">
        <v>149</v>
      </c>
      <c r="P71" s="2" t="s">
        <v>150</v>
      </c>
      <c r="Q71" s="2" t="s">
        <v>241</v>
      </c>
      <c r="R71" s="2">
        <v>426</v>
      </c>
      <c r="S71" s="2" t="s">
        <v>151</v>
      </c>
      <c r="T71" s="18" t="s">
        <v>37</v>
      </c>
      <c r="U71" s="2" t="s">
        <v>21</v>
      </c>
      <c r="V71" s="2"/>
    </row>
    <row r="72" spans="1:23" s="22" customFormat="1" ht="12.75" customHeight="1" x14ac:dyDescent="0.2">
      <c r="A72" s="1">
        <v>71</v>
      </c>
      <c r="B72" s="5" t="s">
        <v>262</v>
      </c>
      <c r="C72" s="5" t="s">
        <v>263</v>
      </c>
      <c r="D72" s="5">
        <v>68</v>
      </c>
      <c r="E72" s="2">
        <v>21</v>
      </c>
      <c r="F72" s="2">
        <v>9</v>
      </c>
      <c r="G72" s="2">
        <v>14</v>
      </c>
      <c r="H72" s="2">
        <v>20</v>
      </c>
      <c r="I72" s="2">
        <v>14</v>
      </c>
      <c r="J72" s="2">
        <v>12</v>
      </c>
      <c r="K72" s="16">
        <f>SUM(E72,F72,G72,H72,I72,J72)</f>
        <v>90</v>
      </c>
      <c r="L72" s="17">
        <f>K72/282</f>
        <v>0.31914893617021278</v>
      </c>
      <c r="M72" s="3" t="s">
        <v>264</v>
      </c>
      <c r="N72" s="5" t="s">
        <v>260</v>
      </c>
      <c r="O72" s="2" t="s">
        <v>149</v>
      </c>
      <c r="P72" s="2" t="s">
        <v>150</v>
      </c>
      <c r="Q72" s="2" t="s">
        <v>265</v>
      </c>
      <c r="R72" s="2">
        <v>426</v>
      </c>
      <c r="S72" s="2" t="s">
        <v>151</v>
      </c>
      <c r="T72" s="18" t="s">
        <v>37</v>
      </c>
      <c r="U72" s="2" t="s">
        <v>21</v>
      </c>
      <c r="V72" s="2">
        <v>21</v>
      </c>
    </row>
    <row r="73" spans="1:23" s="22" customFormat="1" ht="12.75" customHeight="1" x14ac:dyDescent="0.2">
      <c r="A73" s="14">
        <v>72</v>
      </c>
      <c r="B73" s="1" t="s">
        <v>25</v>
      </c>
      <c r="C73" s="1" t="s">
        <v>252</v>
      </c>
      <c r="D73" s="1">
        <v>83</v>
      </c>
      <c r="E73" s="2">
        <v>15</v>
      </c>
      <c r="F73" s="2">
        <v>9</v>
      </c>
      <c r="G73" s="2">
        <v>19</v>
      </c>
      <c r="H73" s="2">
        <v>32</v>
      </c>
      <c r="I73" s="2">
        <v>10</v>
      </c>
      <c r="J73" s="2">
        <v>3</v>
      </c>
      <c r="K73" s="16">
        <f>SUM(E73,F73,G73,H73,I73,J73)</f>
        <v>88</v>
      </c>
      <c r="L73" s="17">
        <f>K73/282</f>
        <v>0.31205673758865249</v>
      </c>
      <c r="M73" s="3" t="s">
        <v>253</v>
      </c>
      <c r="N73" s="1" t="s">
        <v>254</v>
      </c>
      <c r="O73" s="2" t="s">
        <v>149</v>
      </c>
      <c r="P73" s="2" t="s">
        <v>150</v>
      </c>
      <c r="Q73" s="2" t="s">
        <v>255</v>
      </c>
      <c r="R73" s="2">
        <v>426</v>
      </c>
      <c r="S73" s="2" t="s">
        <v>151</v>
      </c>
      <c r="T73" s="18" t="s">
        <v>37</v>
      </c>
      <c r="U73" s="2" t="s">
        <v>21</v>
      </c>
      <c r="V73" s="2"/>
    </row>
    <row r="74" spans="1:23" s="22" customFormat="1" ht="12.75" customHeight="1" x14ac:dyDescent="0.2">
      <c r="A74" s="1">
        <v>73</v>
      </c>
      <c r="B74" s="2" t="s">
        <v>66</v>
      </c>
      <c r="C74" s="2" t="s">
        <v>67</v>
      </c>
      <c r="D74" s="2">
        <v>52</v>
      </c>
      <c r="E74" s="1">
        <v>10</v>
      </c>
      <c r="F74" s="1">
        <v>18</v>
      </c>
      <c r="G74" s="1">
        <v>19</v>
      </c>
      <c r="H74" s="1">
        <v>34</v>
      </c>
      <c r="I74" s="1">
        <v>3</v>
      </c>
      <c r="J74" s="1">
        <v>3</v>
      </c>
      <c r="K74" s="16">
        <f>SUM(E74,F74,G74,H74,I74,J74)</f>
        <v>87</v>
      </c>
      <c r="L74" s="17">
        <f>K74/282</f>
        <v>0.30851063829787234</v>
      </c>
      <c r="M74" s="20" t="s">
        <v>68</v>
      </c>
      <c r="N74" s="2" t="s">
        <v>23</v>
      </c>
      <c r="O74" s="2" t="s">
        <v>34</v>
      </c>
      <c r="P74" s="2" t="s">
        <v>35</v>
      </c>
      <c r="Q74" s="2" t="s">
        <v>24</v>
      </c>
      <c r="R74" s="2">
        <v>426</v>
      </c>
      <c r="S74" s="23" t="s">
        <v>36</v>
      </c>
      <c r="T74" s="18" t="s">
        <v>37</v>
      </c>
      <c r="U74" s="2" t="s">
        <v>21</v>
      </c>
      <c r="V74" s="2">
        <v>21</v>
      </c>
    </row>
    <row r="75" spans="1:23" s="22" customFormat="1" ht="12.75" customHeight="1" x14ac:dyDescent="0.2">
      <c r="A75" s="14">
        <v>74</v>
      </c>
      <c r="B75" s="2" t="s">
        <v>50</v>
      </c>
      <c r="C75" s="2" t="s">
        <v>51</v>
      </c>
      <c r="D75" s="2">
        <v>1</v>
      </c>
      <c r="E75" s="1">
        <v>15</v>
      </c>
      <c r="F75" s="1">
        <v>9</v>
      </c>
      <c r="G75" s="1">
        <v>18</v>
      </c>
      <c r="H75" s="1">
        <v>42</v>
      </c>
      <c r="I75" s="1">
        <v>2</v>
      </c>
      <c r="J75" s="1">
        <v>0</v>
      </c>
      <c r="K75" s="16">
        <f>SUM(E75,F75,G75,H75,I75,J75)</f>
        <v>86</v>
      </c>
      <c r="L75" s="17">
        <f>K75/282</f>
        <v>0.30496453900709219</v>
      </c>
      <c r="M75" s="20" t="s">
        <v>52</v>
      </c>
      <c r="N75" s="2" t="s">
        <v>23</v>
      </c>
      <c r="O75" s="2" t="s">
        <v>34</v>
      </c>
      <c r="P75" s="2" t="s">
        <v>35</v>
      </c>
      <c r="Q75" s="2" t="s">
        <v>24</v>
      </c>
      <c r="R75" s="2">
        <v>426</v>
      </c>
      <c r="S75" s="23" t="s">
        <v>36</v>
      </c>
      <c r="T75" s="18" t="s">
        <v>37</v>
      </c>
      <c r="U75" s="2" t="s">
        <v>21</v>
      </c>
      <c r="V75" s="2"/>
    </row>
    <row r="76" spans="1:23" s="22" customFormat="1" ht="12.75" customHeight="1" x14ac:dyDescent="0.2">
      <c r="A76" s="1">
        <v>75</v>
      </c>
      <c r="B76" s="1" t="s">
        <v>299</v>
      </c>
      <c r="C76" s="1" t="s">
        <v>300</v>
      </c>
      <c r="D76" s="1">
        <v>33</v>
      </c>
      <c r="E76" s="2">
        <v>8</v>
      </c>
      <c r="F76" s="2">
        <v>12</v>
      </c>
      <c r="G76" s="2">
        <v>24</v>
      </c>
      <c r="H76" s="2">
        <v>20</v>
      </c>
      <c r="I76" s="2">
        <v>10</v>
      </c>
      <c r="J76" s="2">
        <v>12</v>
      </c>
      <c r="K76" s="16">
        <f>SUM(E76,F76,G76,H76,I76,J76)</f>
        <v>86</v>
      </c>
      <c r="L76" s="17">
        <f>K76/282</f>
        <v>0.30496453900709219</v>
      </c>
      <c r="M76" s="2">
        <v>60859310204</v>
      </c>
      <c r="N76" s="1" t="s">
        <v>273</v>
      </c>
      <c r="O76" s="2" t="s">
        <v>149</v>
      </c>
      <c r="P76" s="2" t="s">
        <v>150</v>
      </c>
      <c r="Q76" s="2" t="s">
        <v>301</v>
      </c>
      <c r="R76" s="2">
        <v>426</v>
      </c>
      <c r="S76" s="2" t="s">
        <v>151</v>
      </c>
      <c r="T76" s="18" t="s">
        <v>37</v>
      </c>
      <c r="U76" s="2" t="s">
        <v>21</v>
      </c>
      <c r="V76" s="2"/>
    </row>
    <row r="77" spans="1:23" s="22" customFormat="1" ht="12.75" customHeight="1" x14ac:dyDescent="0.2">
      <c r="A77" s="14">
        <v>76</v>
      </c>
      <c r="B77" s="1" t="s">
        <v>81</v>
      </c>
      <c r="C77" s="1" t="s">
        <v>227</v>
      </c>
      <c r="D77" s="1">
        <v>15</v>
      </c>
      <c r="E77" s="2">
        <v>16</v>
      </c>
      <c r="F77" s="2">
        <v>9</v>
      </c>
      <c r="G77" s="2">
        <v>18</v>
      </c>
      <c r="H77" s="2">
        <v>12</v>
      </c>
      <c r="I77" s="2">
        <v>15</v>
      </c>
      <c r="J77" s="2">
        <v>12</v>
      </c>
      <c r="K77" s="16">
        <f>SUM(E77,F77,G77,H77,I77,J77)</f>
        <v>82</v>
      </c>
      <c r="L77" s="17">
        <f>K77/282</f>
        <v>0.29078014184397161</v>
      </c>
      <c r="M77" s="3" t="s">
        <v>228</v>
      </c>
      <c r="N77" s="1" t="s">
        <v>168</v>
      </c>
      <c r="O77" s="2" t="s">
        <v>149</v>
      </c>
      <c r="P77" s="2" t="s">
        <v>150</v>
      </c>
      <c r="Q77" s="2" t="s">
        <v>229</v>
      </c>
      <c r="R77" s="2">
        <v>426</v>
      </c>
      <c r="S77" s="2" t="s">
        <v>151</v>
      </c>
      <c r="T77" s="18" t="s">
        <v>37</v>
      </c>
      <c r="U77" s="2" t="s">
        <v>21</v>
      </c>
      <c r="V77" s="2"/>
      <c r="W77" s="28"/>
    </row>
    <row r="78" spans="1:23" s="22" customFormat="1" ht="12.75" customHeight="1" x14ac:dyDescent="0.2">
      <c r="A78" s="1">
        <v>77</v>
      </c>
      <c r="B78" s="14" t="s">
        <v>88</v>
      </c>
      <c r="C78" s="14" t="s">
        <v>89</v>
      </c>
      <c r="D78" s="14">
        <v>74</v>
      </c>
      <c r="E78" s="13">
        <v>20</v>
      </c>
      <c r="F78" s="13">
        <v>12</v>
      </c>
      <c r="G78" s="13">
        <v>15</v>
      </c>
      <c r="H78" s="13">
        <v>12</v>
      </c>
      <c r="I78" s="13">
        <v>13</v>
      </c>
      <c r="J78" s="13">
        <v>6</v>
      </c>
      <c r="K78" s="16">
        <f>SUM(E78,F78,G78,H78,I78,J78)</f>
        <v>78</v>
      </c>
      <c r="L78" s="17">
        <f>K78/282</f>
        <v>0.27659574468085107</v>
      </c>
      <c r="M78" s="27" t="s">
        <v>90</v>
      </c>
      <c r="N78" s="14" t="s">
        <v>23</v>
      </c>
      <c r="O78" s="14" t="s">
        <v>34</v>
      </c>
      <c r="P78" s="14" t="s">
        <v>35</v>
      </c>
      <c r="Q78" s="14" t="s">
        <v>24</v>
      </c>
      <c r="R78" s="14">
        <v>426</v>
      </c>
      <c r="S78" s="14" t="s">
        <v>36</v>
      </c>
      <c r="T78" s="21" t="s">
        <v>37</v>
      </c>
      <c r="U78" s="14" t="s">
        <v>21</v>
      </c>
      <c r="V78" s="14"/>
      <c r="W78" s="28"/>
    </row>
    <row r="79" spans="1:23" s="22" customFormat="1" ht="12.75" customHeight="1" x14ac:dyDescent="0.2">
      <c r="A79" s="14">
        <v>78</v>
      </c>
      <c r="B79" s="2" t="s">
        <v>121</v>
      </c>
      <c r="C79" s="2" t="s">
        <v>122</v>
      </c>
      <c r="D79" s="2">
        <v>7</v>
      </c>
      <c r="E79" s="1">
        <v>15</v>
      </c>
      <c r="F79" s="1">
        <v>9</v>
      </c>
      <c r="G79" s="1">
        <v>9</v>
      </c>
      <c r="H79" s="1">
        <v>19</v>
      </c>
      <c r="I79" s="1">
        <v>12</v>
      </c>
      <c r="J79" s="1">
        <v>12</v>
      </c>
      <c r="K79" s="16">
        <f>SUM(E79,F79,G79,H79,I79,J79)</f>
        <v>76</v>
      </c>
      <c r="L79" s="17">
        <f>K79/282</f>
        <v>0.26950354609929078</v>
      </c>
      <c r="M79" s="20" t="s">
        <v>123</v>
      </c>
      <c r="N79" s="2" t="s">
        <v>27</v>
      </c>
      <c r="O79" s="2" t="s">
        <v>34</v>
      </c>
      <c r="P79" s="2" t="s">
        <v>35</v>
      </c>
      <c r="Q79" s="2" t="s">
        <v>24</v>
      </c>
      <c r="R79" s="2">
        <v>426</v>
      </c>
      <c r="S79" s="2" t="s">
        <v>117</v>
      </c>
      <c r="T79" s="18" t="s">
        <v>37</v>
      </c>
      <c r="U79" s="2" t="s">
        <v>21</v>
      </c>
      <c r="V79" s="2"/>
      <c r="W79" s="28"/>
    </row>
    <row r="80" spans="1:23" s="22" customFormat="1" ht="12.75" customHeight="1" x14ac:dyDescent="0.2">
      <c r="A80" s="1">
        <v>79</v>
      </c>
      <c r="B80" s="2" t="s">
        <v>110</v>
      </c>
      <c r="C80" s="2" t="s">
        <v>133</v>
      </c>
      <c r="D80" s="2">
        <v>28</v>
      </c>
      <c r="E80" s="1">
        <v>11</v>
      </c>
      <c r="F80" s="1">
        <v>19</v>
      </c>
      <c r="G80" s="1">
        <v>10</v>
      </c>
      <c r="H80" s="1">
        <v>12</v>
      </c>
      <c r="I80" s="1">
        <v>12</v>
      </c>
      <c r="J80" s="1">
        <v>12</v>
      </c>
      <c r="K80" s="16">
        <f>SUM(E80,F80,G80,H80,I80,J80)</f>
        <v>76</v>
      </c>
      <c r="L80" s="17">
        <f>K80/282</f>
        <v>0.26950354609929078</v>
      </c>
      <c r="M80" s="20" t="s">
        <v>141</v>
      </c>
      <c r="N80" s="2" t="s">
        <v>23</v>
      </c>
      <c r="O80" s="2" t="s">
        <v>85</v>
      </c>
      <c r="P80" s="2" t="s">
        <v>144</v>
      </c>
      <c r="Q80" s="2" t="s">
        <v>24</v>
      </c>
      <c r="R80" s="2">
        <v>426</v>
      </c>
      <c r="S80" s="2" t="str">
        <f>[1]Sheet1!X13</f>
        <v>Gimnazija Lucijana Vranjanina</v>
      </c>
      <c r="T80" s="18" t="s">
        <v>37</v>
      </c>
      <c r="U80" s="2"/>
      <c r="V80" s="2"/>
      <c r="W80" s="28"/>
    </row>
    <row r="81" spans="1:23" s="22" customFormat="1" ht="12.75" customHeight="1" x14ac:dyDescent="0.2">
      <c r="A81" s="14">
        <v>80</v>
      </c>
      <c r="B81" s="1" t="s">
        <v>149</v>
      </c>
      <c r="C81" s="1" t="s">
        <v>170</v>
      </c>
      <c r="D81" s="1">
        <v>76</v>
      </c>
      <c r="E81" s="2">
        <v>0</v>
      </c>
      <c r="F81" s="2">
        <v>15</v>
      </c>
      <c r="G81" s="2">
        <v>19</v>
      </c>
      <c r="H81" s="2">
        <v>13</v>
      </c>
      <c r="I81" s="2">
        <v>16</v>
      </c>
      <c r="J81" s="2">
        <v>12</v>
      </c>
      <c r="K81" s="16">
        <f>SUM(E81,F81,G81,H81,I81,J81)</f>
        <v>75</v>
      </c>
      <c r="L81" s="17">
        <f>K81/282</f>
        <v>0.26595744680851063</v>
      </c>
      <c r="M81" s="3" t="s">
        <v>171</v>
      </c>
      <c r="N81" s="1" t="s">
        <v>172</v>
      </c>
      <c r="O81" s="2" t="s">
        <v>149</v>
      </c>
      <c r="P81" s="2" t="s">
        <v>150</v>
      </c>
      <c r="Q81" s="2" t="s">
        <v>173</v>
      </c>
      <c r="R81" s="2">
        <v>426</v>
      </c>
      <c r="S81" s="2" t="s">
        <v>151</v>
      </c>
      <c r="T81" s="18" t="s">
        <v>37</v>
      </c>
      <c r="U81" s="2" t="s">
        <v>21</v>
      </c>
      <c r="V81" s="2">
        <v>21</v>
      </c>
      <c r="W81" s="28"/>
    </row>
    <row r="82" spans="1:23" s="22" customFormat="1" ht="12.75" customHeight="1" x14ac:dyDescent="0.2">
      <c r="A82" s="1">
        <v>81</v>
      </c>
      <c r="B82" s="13" t="s">
        <v>306</v>
      </c>
      <c r="C82" s="13" t="s">
        <v>307</v>
      </c>
      <c r="D82" s="13">
        <v>84</v>
      </c>
      <c r="E82" s="14">
        <v>6</v>
      </c>
      <c r="F82" s="14">
        <v>18</v>
      </c>
      <c r="G82" s="14">
        <v>9</v>
      </c>
      <c r="H82" s="14">
        <v>8</v>
      </c>
      <c r="I82" s="14">
        <v>17</v>
      </c>
      <c r="J82" s="14">
        <v>12</v>
      </c>
      <c r="K82" s="16">
        <f>SUM(E82,F82,G82,H82,I82,J82)</f>
        <v>70</v>
      </c>
      <c r="L82" s="17">
        <f>K82/282</f>
        <v>0.24822695035460993</v>
      </c>
      <c r="M82" s="15" t="s">
        <v>308</v>
      </c>
      <c r="N82" s="13" t="s">
        <v>181</v>
      </c>
      <c r="O82" s="14" t="s">
        <v>149</v>
      </c>
      <c r="P82" s="14" t="s">
        <v>150</v>
      </c>
      <c r="Q82" s="14" t="s">
        <v>309</v>
      </c>
      <c r="R82" s="14">
        <v>426</v>
      </c>
      <c r="S82" s="14" t="s">
        <v>151</v>
      </c>
      <c r="T82" s="21" t="s">
        <v>37</v>
      </c>
      <c r="U82" s="14" t="s">
        <v>21</v>
      </c>
      <c r="V82" s="14"/>
      <c r="W82" s="28"/>
    </row>
    <row r="83" spans="1:23" s="22" customFormat="1" ht="12.75" customHeight="1" x14ac:dyDescent="0.2">
      <c r="A83" s="14">
        <v>82</v>
      </c>
      <c r="B83" s="14" t="s">
        <v>91</v>
      </c>
      <c r="C83" s="14" t="s">
        <v>92</v>
      </c>
      <c r="D83" s="14">
        <v>55</v>
      </c>
      <c r="E83" s="13">
        <v>6</v>
      </c>
      <c r="F83" s="13">
        <v>12</v>
      </c>
      <c r="G83" s="13">
        <v>17</v>
      </c>
      <c r="H83" s="13">
        <v>17</v>
      </c>
      <c r="I83" s="13">
        <v>14</v>
      </c>
      <c r="J83" s="13">
        <v>3</v>
      </c>
      <c r="K83" s="16">
        <f>SUM(E83,F83,G83,H83,I83,J83)</f>
        <v>69</v>
      </c>
      <c r="L83" s="17">
        <f>K83/282</f>
        <v>0.24468085106382978</v>
      </c>
      <c r="M83" s="27" t="s">
        <v>93</v>
      </c>
      <c r="N83" s="14" t="s">
        <v>23</v>
      </c>
      <c r="O83" s="14" t="s">
        <v>34</v>
      </c>
      <c r="P83" s="14" t="s">
        <v>35</v>
      </c>
      <c r="Q83" s="14" t="s">
        <v>24</v>
      </c>
      <c r="R83" s="14">
        <v>426</v>
      </c>
      <c r="S83" s="14" t="s">
        <v>36</v>
      </c>
      <c r="T83" s="21" t="s">
        <v>37</v>
      </c>
      <c r="U83" s="14" t="s">
        <v>21</v>
      </c>
      <c r="V83" s="14"/>
      <c r="W83" s="28"/>
    </row>
    <row r="84" spans="1:23" s="22" customFormat="1" ht="12.75" customHeight="1" x14ac:dyDescent="0.2">
      <c r="A84" s="1">
        <v>83</v>
      </c>
      <c r="B84" s="2" t="s">
        <v>131</v>
      </c>
      <c r="C84" s="2" t="s">
        <v>132</v>
      </c>
      <c r="D84" s="2">
        <v>17</v>
      </c>
      <c r="E84" s="1">
        <v>8</v>
      </c>
      <c r="F84" s="1">
        <v>12</v>
      </c>
      <c r="G84" s="1">
        <v>9</v>
      </c>
      <c r="H84" s="1">
        <v>19</v>
      </c>
      <c r="I84" s="1">
        <v>12</v>
      </c>
      <c r="J84" s="1">
        <v>6</v>
      </c>
      <c r="K84" s="16">
        <f>SUM(E84,F84,G84,H84,I84,J84)</f>
        <v>66</v>
      </c>
      <c r="L84" s="17">
        <f>K84/282</f>
        <v>0.23404255319148937</v>
      </c>
      <c r="M84" s="20" t="s">
        <v>140</v>
      </c>
      <c r="N84" s="2" t="s">
        <v>27</v>
      </c>
      <c r="O84" s="2" t="s">
        <v>85</v>
      </c>
      <c r="P84" s="2" t="s">
        <v>144</v>
      </c>
      <c r="Q84" s="2" t="s">
        <v>24</v>
      </c>
      <c r="R84" s="2">
        <v>426</v>
      </c>
      <c r="S84" s="2" t="str">
        <f>[1]Sheet1!X12</f>
        <v>Gimnazija Lucijana Vranjanina</v>
      </c>
      <c r="T84" s="18" t="s">
        <v>37</v>
      </c>
      <c r="U84" s="2"/>
      <c r="V84" s="2"/>
      <c r="W84" s="28"/>
    </row>
    <row r="85" spans="1:23" s="22" customFormat="1" ht="12.75" customHeight="1" x14ac:dyDescent="0.2">
      <c r="A85" s="14">
        <v>84</v>
      </c>
      <c r="B85" s="14" t="s">
        <v>22</v>
      </c>
      <c r="C85" s="14" t="s">
        <v>132</v>
      </c>
      <c r="D85" s="14">
        <v>80</v>
      </c>
      <c r="E85" s="13">
        <v>0</v>
      </c>
      <c r="F85" s="13">
        <v>9</v>
      </c>
      <c r="G85" s="13">
        <v>20</v>
      </c>
      <c r="H85" s="13">
        <v>15</v>
      </c>
      <c r="I85" s="13">
        <v>9</v>
      </c>
      <c r="J85" s="13">
        <v>3</v>
      </c>
      <c r="K85" s="16">
        <f>SUM(E85,F85,G85,H85,I85,J85)</f>
        <v>56</v>
      </c>
      <c r="L85" s="17">
        <f>K85/282</f>
        <v>0.19858156028368795</v>
      </c>
      <c r="M85" s="27" t="s">
        <v>142</v>
      </c>
      <c r="N85" s="14" t="s">
        <v>23</v>
      </c>
      <c r="O85" s="14" t="s">
        <v>85</v>
      </c>
      <c r="P85" s="14" t="s">
        <v>144</v>
      </c>
      <c r="Q85" s="14" t="s">
        <v>24</v>
      </c>
      <c r="R85" s="14">
        <v>426</v>
      </c>
      <c r="S85" s="14" t="str">
        <f>[1]Sheet1!X14</f>
        <v>Gimnazija Lucijana Vranjanina</v>
      </c>
      <c r="T85" s="21" t="s">
        <v>37</v>
      </c>
      <c r="U85" s="14"/>
      <c r="V85" s="14"/>
      <c r="W85" s="28"/>
    </row>
    <row r="86" spans="1:23" s="22" customFormat="1" ht="12.75" customHeight="1" x14ac:dyDescent="0.2">
      <c r="A86" s="1">
        <v>85</v>
      </c>
      <c r="B86" s="1" t="s">
        <v>210</v>
      </c>
      <c r="C86" s="1" t="s">
        <v>211</v>
      </c>
      <c r="D86" s="1"/>
      <c r="E86" s="2"/>
      <c r="F86" s="2"/>
      <c r="G86" s="2"/>
      <c r="H86" s="2"/>
      <c r="I86" s="2"/>
      <c r="J86" s="2"/>
      <c r="K86" s="16">
        <f>SUM(E86,F86,G86,H86,I86,J86)</f>
        <v>0</v>
      </c>
      <c r="L86" s="17">
        <f>K86/282</f>
        <v>0</v>
      </c>
      <c r="M86" s="3" t="s">
        <v>212</v>
      </c>
      <c r="N86" s="1" t="s">
        <v>213</v>
      </c>
      <c r="O86" s="2" t="s">
        <v>149</v>
      </c>
      <c r="P86" s="2" t="s">
        <v>150</v>
      </c>
      <c r="Q86" s="2" t="s">
        <v>214</v>
      </c>
      <c r="R86" s="2">
        <v>426</v>
      </c>
      <c r="S86" s="2" t="s">
        <v>151</v>
      </c>
      <c r="T86" s="18" t="s">
        <v>37</v>
      </c>
      <c r="U86" s="2" t="s">
        <v>21</v>
      </c>
      <c r="V86" s="2"/>
      <c r="W86" s="28"/>
    </row>
    <row r="87" spans="1:23" s="22" customFormat="1" ht="12.75" customHeight="1" x14ac:dyDescent="0.2">
      <c r="A87" s="14">
        <v>86</v>
      </c>
      <c r="B87" s="1" t="s">
        <v>266</v>
      </c>
      <c r="C87" s="1" t="s">
        <v>267</v>
      </c>
      <c r="D87" s="1"/>
      <c r="E87" s="2"/>
      <c r="F87" s="2"/>
      <c r="G87" s="2"/>
      <c r="H87" s="2"/>
      <c r="I87" s="2"/>
      <c r="J87" s="2"/>
      <c r="K87" s="16">
        <f>SUM(E87,F87,G87,H87,I87,J87)</f>
        <v>0</v>
      </c>
      <c r="L87" s="17">
        <f>K87/282</f>
        <v>0</v>
      </c>
      <c r="M87" s="3" t="s">
        <v>268</v>
      </c>
      <c r="N87" s="1" t="s">
        <v>269</v>
      </c>
      <c r="O87" s="2" t="s">
        <v>149</v>
      </c>
      <c r="P87" s="2" t="s">
        <v>150</v>
      </c>
      <c r="Q87" s="2" t="s">
        <v>270</v>
      </c>
      <c r="R87" s="2">
        <v>426</v>
      </c>
      <c r="S87" s="2" t="s">
        <v>151</v>
      </c>
      <c r="T87" s="18" t="s">
        <v>37</v>
      </c>
      <c r="U87" s="2" t="s">
        <v>21</v>
      </c>
      <c r="V87" s="2">
        <v>21</v>
      </c>
      <c r="W87" s="28"/>
    </row>
  </sheetData>
  <sortState ref="A2:V87">
    <sortCondition descending="1" ref="K2:K87"/>
  </sortState>
  <dataValidations count="7">
    <dataValidation type="whole" allowBlank="1" showErrorMessage="1" sqref="R2:R14 R16:R42 R56:R87">
      <formula1>1</formula1>
      <formula2>2000</formula2>
    </dataValidation>
    <dataValidation allowBlank="1" showErrorMessage="1" sqref="S2:S4 S15:S68 S82:S87"/>
    <dataValidation type="list" allowBlank="1" showErrorMessage="1" sqref="Q2:Q4 Q43:Q56 Q82:Q87">
      <formula1>"2016/2017"</formula1>
    </dataValidation>
    <dataValidation type="textLength" operator="equal" allowBlank="1" showErrorMessage="1" sqref="M2 M4:M9 M11:M14 M16:M42 M57:M87">
      <formula1>11</formula1>
      <formula2>0</formula2>
    </dataValidation>
    <dataValidation type="list" allowBlank="1" showErrorMessage="1" sqref="Q16:Q42 Q5:Q14 Q57:Q81">
      <formula1>$BA$1:$BA$23</formula1>
      <formula2>0</formula2>
    </dataValidation>
    <dataValidation type="list" allowBlank="1" showErrorMessage="1" sqref="N5:N14 N16:N42 N57:N81">
      <formula1>$BB$1:$BB$14</formula1>
    </dataValidation>
    <dataValidation type="list" allowBlank="1" showErrorMessage="1" sqref="T2:T87">
      <formula1>"prirodoslovno-matematička gimnazija, ostale gimnazije, ostale škole"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Rezultati skolsko</vt:lpstr>
      <vt:lpstr>'Rezultati skolsko'!Podrucje_ispisa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</dc:creator>
  <cp:lastModifiedBy>Guest</cp:lastModifiedBy>
  <cp:lastPrinted>2016-02-13T14:26:48Z</cp:lastPrinted>
  <dcterms:created xsi:type="dcterms:W3CDTF">2016-02-10T18:35:23Z</dcterms:created>
  <dcterms:modified xsi:type="dcterms:W3CDTF">2017-03-03T14:30:30Z</dcterms:modified>
</cp:coreProperties>
</file>